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8070"/>
  </bookViews>
  <sheets>
    <sheet name="第１回ジュニアリーグ戦大会6チーム" sheetId="4" r:id="rId1"/>
  </sheets>
  <definedNames>
    <definedName name="_xlnm.Print_Area" localSheetId="0">第１回ジュニアリーグ戦大会6チーム!$A$1:$AW$34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8" i="4"/>
  <c r="V30"/>
  <c r="X30"/>
  <c r="U10"/>
  <c r="AB33"/>
  <c r="S33"/>
  <c r="V33"/>
  <c r="Y33"/>
  <c r="L6"/>
  <c r="L22"/>
  <c r="AH21" l="1"/>
  <c r="P33"/>
  <c r="K32" s="1"/>
  <c r="AD32"/>
  <c r="AB32"/>
  <c r="AA32"/>
  <c r="Y32"/>
  <c r="X32"/>
  <c r="V32"/>
  <c r="U32"/>
  <c r="S32"/>
  <c r="R32"/>
  <c r="P32"/>
  <c r="Y31"/>
  <c r="V31"/>
  <c r="S31"/>
  <c r="P31"/>
  <c r="AA30"/>
  <c r="Y30"/>
  <c r="U30"/>
  <c r="S30"/>
  <c r="R30"/>
  <c r="P30"/>
  <c r="V29"/>
  <c r="S29"/>
  <c r="P29"/>
  <c r="X28"/>
  <c r="V28"/>
  <c r="S28"/>
  <c r="R28"/>
  <c r="P28"/>
  <c r="S27"/>
  <c r="P27"/>
  <c r="U26"/>
  <c r="S26"/>
  <c r="R26"/>
  <c r="P26"/>
  <c r="P25"/>
  <c r="R24"/>
  <c r="N24" s="1"/>
  <c r="P24"/>
  <c r="O24" s="1"/>
  <c r="O22"/>
  <c r="N22"/>
  <c r="M22"/>
  <c r="K22"/>
  <c r="AE21"/>
  <c r="AB21"/>
  <c r="Y21"/>
  <c r="V21"/>
  <c r="S21"/>
  <c r="P21"/>
  <c r="AB17"/>
  <c r="Y17"/>
  <c r="V17"/>
  <c r="S17"/>
  <c r="P17"/>
  <c r="AD16"/>
  <c r="AB16"/>
  <c r="AA16"/>
  <c r="Y16"/>
  <c r="X16"/>
  <c r="V16"/>
  <c r="U16"/>
  <c r="S16"/>
  <c r="R16"/>
  <c r="P16"/>
  <c r="Y15"/>
  <c r="V15"/>
  <c r="S15"/>
  <c r="P15"/>
  <c r="AA14"/>
  <c r="Y14"/>
  <c r="X14"/>
  <c r="V14"/>
  <c r="U14"/>
  <c r="S14"/>
  <c r="V13"/>
  <c r="S13"/>
  <c r="P13"/>
  <c r="X12"/>
  <c r="V12"/>
  <c r="U12"/>
  <c r="S12"/>
  <c r="R12"/>
  <c r="P12"/>
  <c r="S11"/>
  <c r="P11"/>
  <c r="S10"/>
  <c r="R10"/>
  <c r="P10"/>
  <c r="P9"/>
  <c r="R8"/>
  <c r="N8" s="1"/>
  <c r="P8"/>
  <c r="O8" s="1"/>
  <c r="O6"/>
  <c r="N6"/>
  <c r="M6"/>
  <c r="K6"/>
  <c r="AH5"/>
  <c r="AE5"/>
  <c r="AB5"/>
  <c r="Y5"/>
  <c r="V5"/>
  <c r="S5"/>
  <c r="P5"/>
  <c r="D22" l="1"/>
  <c r="D6"/>
  <c r="C6"/>
  <c r="L14"/>
  <c r="K14"/>
  <c r="L16"/>
  <c r="K16"/>
  <c r="L26"/>
  <c r="K26"/>
  <c r="M8"/>
  <c r="L8"/>
  <c r="K8"/>
  <c r="L10"/>
  <c r="K10"/>
  <c r="L12"/>
  <c r="K12"/>
  <c r="M24"/>
  <c r="C24" s="1"/>
  <c r="K24"/>
  <c r="L24"/>
  <c r="K28"/>
  <c r="L28"/>
  <c r="L30"/>
  <c r="K30"/>
  <c r="D24"/>
  <c r="O32"/>
  <c r="N28"/>
  <c r="O30"/>
  <c r="N32"/>
  <c r="M32"/>
  <c r="C32" s="1"/>
  <c r="O26"/>
  <c r="M26"/>
  <c r="N30"/>
  <c r="N10"/>
  <c r="M10"/>
  <c r="N12"/>
  <c r="N26"/>
  <c r="O10"/>
  <c r="N16"/>
  <c r="O28"/>
  <c r="O12"/>
  <c r="M12"/>
  <c r="C22"/>
  <c r="M30"/>
  <c r="J22"/>
  <c r="M28"/>
  <c r="L32"/>
  <c r="N14"/>
  <c r="O16"/>
  <c r="J6"/>
  <c r="O14"/>
  <c r="M14"/>
  <c r="M16"/>
  <c r="D16" l="1"/>
  <c r="C16"/>
  <c r="C14"/>
  <c r="D14"/>
  <c r="D12"/>
  <c r="C12"/>
  <c r="C10"/>
  <c r="D10"/>
  <c r="D8"/>
  <c r="C8"/>
  <c r="C28"/>
  <c r="D28"/>
  <c r="D26"/>
  <c r="C26"/>
  <c r="C30"/>
  <c r="D30"/>
  <c r="D32"/>
  <c r="J24"/>
  <c r="J30"/>
  <c r="J26"/>
  <c r="J32"/>
  <c r="J28"/>
  <c r="J14"/>
  <c r="J10"/>
  <c r="J16"/>
  <c r="J12"/>
  <c r="J8"/>
</calcChain>
</file>

<file path=xl/sharedStrings.xml><?xml version="1.0" encoding="utf-8"?>
<sst xmlns="http://schemas.openxmlformats.org/spreadsheetml/2006/main" count="137" uniqueCount="51">
  <si>
    <t xml:space="preserve">勝ち ○ ： 負け ● ： 引分け ▲ </t>
    <rPh sb="0" eb="1">
      <t>カ</t>
    </rPh>
    <rPh sb="7" eb="8">
      <t>フ</t>
    </rPh>
    <rPh sb="14" eb="16">
      <t>ヒキワ</t>
    </rPh>
    <phoneticPr fontId="4"/>
  </si>
  <si>
    <t>合計</t>
    <rPh sb="0" eb="2">
      <t>ゴウケイ</t>
    </rPh>
    <phoneticPr fontId="4"/>
  </si>
  <si>
    <t>試合数</t>
    <rPh sb="0" eb="2">
      <t>シアイ</t>
    </rPh>
    <rPh sb="2" eb="3">
      <t>スウ</t>
    </rPh>
    <phoneticPr fontId="4"/>
  </si>
  <si>
    <t>勝*2</t>
    <rPh sb="0" eb="1">
      <t>カ</t>
    </rPh>
    <phoneticPr fontId="4"/>
  </si>
  <si>
    <t>負</t>
    <rPh sb="0" eb="1">
      <t>マ</t>
    </rPh>
    <phoneticPr fontId="4"/>
  </si>
  <si>
    <t>分*0.5</t>
    <rPh sb="0" eb="1">
      <t>フン</t>
    </rPh>
    <phoneticPr fontId="4"/>
  </si>
  <si>
    <t>失/100</t>
    <rPh sb="0" eb="1">
      <t>シツ</t>
    </rPh>
    <phoneticPr fontId="4"/>
  </si>
  <si>
    <t>得/1000</t>
    <rPh sb="0" eb="1">
      <t>トク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</si>
  <si>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</si>
  <si>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</si>
  <si>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ブン</t>
    </rPh>
    <phoneticPr fontId="4"/>
  </si>
  <si>
    <t>失点</t>
    <rPh sb="0" eb="2">
      <t>シッテン</t>
    </rPh>
    <phoneticPr fontId="4"/>
  </si>
  <si>
    <t>得点</t>
    <rPh sb="0" eb="2">
      <t>トクテン</t>
    </rPh>
    <phoneticPr fontId="4"/>
  </si>
  <si>
    <t>-</t>
    <phoneticPr fontId="4"/>
  </si>
  <si>
    <t>Ａブロック</t>
    <phoneticPr fontId="1"/>
  </si>
  <si>
    <t>Ｂブロック</t>
    <phoneticPr fontId="1"/>
  </si>
  <si>
    <t>西落合･落合連合</t>
    <rPh sb="0" eb="3">
      <t>ニシオチアイ</t>
    </rPh>
    <rPh sb="4" eb="8">
      <t>オチアイレンゴウ</t>
    </rPh>
    <phoneticPr fontId="1"/>
  </si>
  <si>
    <t>真陽･東須磨連合</t>
    <rPh sb="0" eb="1">
      <t>シン</t>
    </rPh>
    <rPh sb="1" eb="2">
      <t>ヨウ</t>
    </rPh>
    <rPh sb="3" eb="8">
      <t>ヒガシスマレンゴウ</t>
    </rPh>
    <phoneticPr fontId="1"/>
  </si>
  <si>
    <t>横尾･南落合連合</t>
    <rPh sb="0" eb="2">
      <t>ヨコオ</t>
    </rPh>
    <rPh sb="3" eb="8">
      <t>ミナミオチアイレンゴウ</t>
    </rPh>
    <phoneticPr fontId="1"/>
  </si>
  <si>
    <t>須磨ライズ</t>
    <rPh sb="0" eb="2">
      <t>スマ</t>
    </rPh>
    <phoneticPr fontId="1"/>
  </si>
  <si>
    <t>妙法寺</t>
    <rPh sb="0" eb="3">
      <t>ミョウホウジ</t>
    </rPh>
    <phoneticPr fontId="1"/>
  </si>
  <si>
    <t>神戸</t>
    <rPh sb="0" eb="2">
      <t>コウベ</t>
    </rPh>
    <phoneticPr fontId="1"/>
  </si>
  <si>
    <t>白川</t>
    <rPh sb="0" eb="2">
      <t>シラカワ</t>
    </rPh>
    <phoneticPr fontId="1"/>
  </si>
  <si>
    <t>和田岬</t>
    <rPh sb="0" eb="3">
      <t>ワダミサキ</t>
    </rPh>
    <phoneticPr fontId="1"/>
  </si>
  <si>
    <t>会下山</t>
    <rPh sb="0" eb="3">
      <t>エゲヤマ</t>
    </rPh>
    <phoneticPr fontId="1"/>
  </si>
  <si>
    <t>花谷</t>
    <rPh sb="0" eb="2">
      <t>ハナタニ</t>
    </rPh>
    <phoneticPr fontId="1"/>
  </si>
  <si>
    <t>神戸福田</t>
    <rPh sb="0" eb="2">
      <t>コウベ</t>
    </rPh>
    <rPh sb="2" eb="4">
      <t>フクダ</t>
    </rPh>
    <phoneticPr fontId="1"/>
  </si>
  <si>
    <t>長坂</t>
    <rPh sb="0" eb="2">
      <t>ナガサカ</t>
    </rPh>
    <phoneticPr fontId="1"/>
  </si>
  <si>
    <t>第１回ＫＳＢＬジュニアリーグ戦大会</t>
    <phoneticPr fontId="4"/>
  </si>
  <si>
    <t>●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</si>
  <si>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</si>
  <si>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</si>
  <si>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</si>
  <si>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</si>
  <si>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</si>
  <si>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</si>
  <si>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▲</t>
    <phoneticPr fontId="1"/>
  </si>
  <si>
    <t>●</t>
    <phoneticPr fontId="1"/>
  </si>
  <si>
    <t>○</t>
    <phoneticPr fontId="1"/>
  </si>
  <si>
    <t>▲</t>
    <phoneticPr fontId="1"/>
  </si>
  <si>
    <t>●</t>
    <phoneticPr fontId="1"/>
  </si>
  <si>
    <t>●</t>
    <phoneticPr fontId="1"/>
  </si>
  <si>
    <t>●</t>
    <phoneticPr fontId="1"/>
  </si>
  <si>
    <t>横尾・南落合連合</t>
    <rPh sb="0" eb="2">
      <t>ヨコオ</t>
    </rPh>
    <rPh sb="3" eb="6">
      <t>ミナミオチアイ</t>
    </rPh>
    <rPh sb="6" eb="8">
      <t>レンゴウ</t>
    </rPh>
    <phoneticPr fontId="1"/>
  </si>
  <si>
    <t>白川ホーネッツ</t>
    <rPh sb="0" eb="2">
      <t>シラカワ</t>
    </rPh>
    <phoneticPr fontId="1"/>
  </si>
  <si>
    <t>神戸福田ＢＢＣ</t>
    <rPh sb="0" eb="7">
      <t>コウベフクダbbc</t>
    </rPh>
    <phoneticPr fontId="1"/>
  </si>
  <si>
    <t>花谷少年野球部</t>
    <rPh sb="0" eb="7">
      <t>ハナタニショウネンヤキュウブ</t>
    </rPh>
    <phoneticPr fontId="1"/>
  </si>
  <si>
    <t>○</t>
    <phoneticPr fontId="1"/>
  </si>
  <si>
    <t>○</t>
    <phoneticPr fontId="1"/>
  </si>
  <si>
    <t>▲</t>
    <phoneticPr fontId="1"/>
  </si>
  <si>
    <t>神戸福田ＢＢＣ</t>
    <rPh sb="0" eb="7">
      <t>コウベフクダbbc</t>
    </rPh>
    <phoneticPr fontId="1"/>
  </si>
</sst>
</file>

<file path=xl/styles.xml><?xml version="1.0" encoding="utf-8"?>
<styleSheet xmlns="http://schemas.openxmlformats.org/spreadsheetml/2006/main">
  <numFmts count="5">
    <numFmt numFmtId="176" formatCode="0.0_);[Red]\(0.0\)"/>
    <numFmt numFmtId="177" formatCode="0.0_ "/>
    <numFmt numFmtId="178" formatCode="0_ "/>
    <numFmt numFmtId="179" formatCode="0_ ;[Red]\-0\ "/>
    <numFmt numFmtId="180" formatCode="0_);[Red]\(0\)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name val="ＤＦ中丸ゴシック体"/>
      <family val="3"/>
      <charset val="128"/>
    </font>
    <font>
      <b/>
      <sz val="24"/>
      <name val="游ゴシック"/>
      <family val="3"/>
      <charset val="128"/>
    </font>
    <font>
      <sz val="6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AR P丸ゴシック体M"/>
      <family val="3"/>
      <charset val="128"/>
    </font>
    <font>
      <sz val="8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0"/>
      <color indexed="8"/>
      <name val="AR P丸ゴシック体M"/>
      <family val="3"/>
      <charset val="128"/>
    </font>
    <font>
      <b/>
      <sz val="10"/>
      <name val="AR P丸ゴシック体M"/>
      <family val="3"/>
      <charset val="128"/>
    </font>
    <font>
      <b/>
      <sz val="11"/>
      <color theme="0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20"/>
      <name val="AR P丸ゴシック体M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2" borderId="0" xfId="0" applyFill="1" applyAlignment="1"/>
    <xf numFmtId="0" fontId="9" fillId="2" borderId="0" xfId="0" applyFont="1" applyFill="1" applyAlignment="1">
      <alignment horizontal="left"/>
    </xf>
    <xf numFmtId="0" fontId="15" fillId="2" borderId="0" xfId="0" applyFont="1" applyFill="1" applyAlignment="1"/>
    <xf numFmtId="0" fontId="19" fillId="2" borderId="0" xfId="0" applyFont="1" applyFill="1" applyAlignment="1"/>
    <xf numFmtId="0" fontId="25" fillId="2" borderId="11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/>
    <xf numFmtId="176" fontId="10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76" fontId="11" fillId="2" borderId="0" xfId="0" applyNumberFormat="1" applyFont="1" applyFill="1" applyAlignment="1"/>
    <xf numFmtId="0" fontId="11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6" fillId="2" borderId="0" xfId="0" applyFont="1" applyFill="1" applyAlignment="1"/>
    <xf numFmtId="0" fontId="25" fillId="2" borderId="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/>
    <xf numFmtId="178" fontId="26" fillId="2" borderId="0" xfId="0" applyNumberFormat="1" applyFont="1" applyFill="1" applyBorder="1">
      <alignment vertical="center"/>
    </xf>
    <xf numFmtId="0" fontId="11" fillId="2" borderId="0" xfId="0" applyFont="1" applyFill="1" applyBorder="1">
      <alignment vertical="center"/>
    </xf>
    <xf numFmtId="178" fontId="25" fillId="2" borderId="0" xfId="0" applyNumberFormat="1" applyFont="1" applyFill="1" applyBorder="1">
      <alignment vertical="center"/>
    </xf>
    <xf numFmtId="178" fontId="25" fillId="2" borderId="0" xfId="0" applyNumberFormat="1" applyFont="1" applyFill="1" applyBorder="1" applyAlignment="1">
      <alignment vertical="center" shrinkToFit="1"/>
    </xf>
    <xf numFmtId="176" fontId="25" fillId="2" borderId="0" xfId="0" applyNumberFormat="1" applyFont="1" applyFill="1" applyBorder="1" applyAlignment="1">
      <alignment vertical="center" shrinkToFit="1"/>
    </xf>
    <xf numFmtId="179" fontId="25" fillId="2" borderId="0" xfId="0" applyNumberFormat="1" applyFont="1" applyFill="1" applyBorder="1" applyAlignment="1">
      <alignment vertical="center" shrinkToFit="1"/>
    </xf>
    <xf numFmtId="0" fontId="24" fillId="2" borderId="0" xfId="0" applyFont="1" applyFill="1" applyBorder="1" applyAlignment="1">
      <alignment vertical="center" shrinkToFit="1"/>
    </xf>
    <xf numFmtId="0" fontId="28" fillId="2" borderId="0" xfId="0" applyFont="1" applyFill="1" applyBorder="1" applyAlignment="1">
      <alignment horizontal="center" vertical="center"/>
    </xf>
    <xf numFmtId="56" fontId="31" fillId="2" borderId="24" xfId="0" applyNumberFormat="1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22" fillId="2" borderId="24" xfId="0" applyFont="1" applyFill="1" applyBorder="1" applyAlignment="1">
      <alignment vertical="center" shrinkToFit="1"/>
    </xf>
    <xf numFmtId="0" fontId="22" fillId="2" borderId="0" xfId="0" applyFont="1" applyFill="1" applyBorder="1" applyAlignment="1">
      <alignment vertical="center" shrinkToFit="1"/>
    </xf>
    <xf numFmtId="49" fontId="31" fillId="2" borderId="24" xfId="0" applyNumberFormat="1" applyFont="1" applyFill="1" applyBorder="1" applyAlignment="1">
      <alignment vertical="center" shrinkToFit="1"/>
    </xf>
    <xf numFmtId="49" fontId="31" fillId="2" borderId="0" xfId="0" applyNumberFormat="1" applyFont="1" applyFill="1" applyBorder="1" applyAlignment="1">
      <alignment vertical="center" shrinkToFit="1"/>
    </xf>
    <xf numFmtId="0" fontId="31" fillId="2" borderId="2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0" applyFont="1" applyFill="1" applyAlignment="1"/>
    <xf numFmtId="0" fontId="13" fillId="2" borderId="0" xfId="0" applyFont="1" applyFill="1" applyAlignment="1">
      <alignment horizontal="left"/>
    </xf>
    <xf numFmtId="0" fontId="14" fillId="2" borderId="0" xfId="0" applyFont="1" applyFill="1" applyAlignment="1"/>
    <xf numFmtId="0" fontId="23" fillId="2" borderId="0" xfId="0" applyFont="1" applyFill="1" applyBorder="1" applyAlignment="1"/>
    <xf numFmtId="0" fontId="17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25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horizontal="left"/>
    </xf>
    <xf numFmtId="49" fontId="25" fillId="2" borderId="0" xfId="0" applyNumberFormat="1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vertical="center" shrinkToFit="1"/>
    </xf>
    <xf numFmtId="56" fontId="25" fillId="2" borderId="0" xfId="0" applyNumberFormat="1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23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center" vertical="center" shrinkToFit="1"/>
    </xf>
    <xf numFmtId="0" fontId="25" fillId="2" borderId="0" xfId="0" applyFont="1" applyFill="1" applyBorder="1" applyAlignment="1">
      <alignment horizontal="center" vertical="center" shrinkToFit="1"/>
    </xf>
    <xf numFmtId="49" fontId="25" fillId="2" borderId="0" xfId="0" applyNumberFormat="1" applyFont="1" applyFill="1" applyBorder="1" applyAlignment="1">
      <alignment vertical="center" shrinkToFit="1"/>
    </xf>
    <xf numFmtId="49" fontId="25" fillId="2" borderId="0" xfId="0" applyNumberFormat="1" applyFont="1" applyFill="1" applyBorder="1" applyAlignment="1">
      <alignment vertical="center" textRotation="255" shrinkToFit="1"/>
    </xf>
    <xf numFmtId="0" fontId="25" fillId="2" borderId="0" xfId="0" applyFont="1" applyFill="1" applyBorder="1" applyAlignment="1">
      <alignment vertical="center" textRotation="255"/>
    </xf>
    <xf numFmtId="49" fontId="25" fillId="2" borderId="0" xfId="0" applyNumberFormat="1" applyFont="1" applyFill="1" applyBorder="1" applyAlignment="1">
      <alignment horizontal="center" vertical="center" textRotation="255" shrinkToFit="1"/>
    </xf>
    <xf numFmtId="0" fontId="19" fillId="2" borderId="0" xfId="0" applyFont="1" applyFill="1" applyBorder="1" applyAlignment="1">
      <alignment vertical="center" textRotation="255" shrinkToFit="1"/>
    </xf>
    <xf numFmtId="0" fontId="25" fillId="2" borderId="0" xfId="0" applyFont="1" applyFill="1" applyBorder="1" applyAlignment="1">
      <alignment horizontal="center" vertical="center" textRotation="255"/>
    </xf>
    <xf numFmtId="56" fontId="25" fillId="2" borderId="0" xfId="0" applyNumberFormat="1" applyFont="1" applyFill="1" applyBorder="1" applyAlignment="1">
      <alignment vertical="center" textRotation="255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shrinkToFit="1"/>
    </xf>
    <xf numFmtId="177" fontId="19" fillId="2" borderId="0" xfId="0" applyNumberFormat="1" applyFont="1" applyFill="1" applyBorder="1" applyAlignment="1">
      <alignment horizontal="center" vertical="center" shrinkToFit="1"/>
    </xf>
    <xf numFmtId="0" fontId="19" fillId="2" borderId="13" xfId="0" applyFont="1" applyFill="1" applyBorder="1" applyAlignment="1" applyProtection="1">
      <alignment horizontal="center" vertical="center" wrapText="1"/>
      <protection locked="0"/>
    </xf>
    <xf numFmtId="176" fontId="20" fillId="2" borderId="14" xfId="0" applyNumberFormat="1" applyFont="1" applyFill="1" applyBorder="1" applyAlignment="1">
      <alignment horizontal="center" vertical="center" wrapText="1"/>
    </xf>
    <xf numFmtId="176" fontId="21" fillId="2" borderId="14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>
      <alignment horizontal="center" vertical="center" shrinkToFi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176" fontId="25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vertical="center"/>
    </xf>
    <xf numFmtId="0" fontId="25" fillId="2" borderId="29" xfId="0" applyFont="1" applyFill="1" applyBorder="1" applyAlignment="1">
      <alignment horizontal="center" vertical="center"/>
    </xf>
    <xf numFmtId="56" fontId="25" fillId="2" borderId="28" xfId="0" applyNumberFormat="1" applyFont="1" applyFill="1" applyBorder="1" applyAlignment="1">
      <alignment vertical="center"/>
    </xf>
    <xf numFmtId="56" fontId="25" fillId="2" borderId="30" xfId="0" applyNumberFormat="1" applyFont="1" applyFill="1" applyBorder="1" applyAlignment="1">
      <alignment vertical="center"/>
    </xf>
    <xf numFmtId="56" fontId="25" fillId="2" borderId="31" xfId="0" applyNumberFormat="1" applyFont="1" applyFill="1" applyBorder="1" applyAlignment="1">
      <alignment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 shrinkToFit="1"/>
    </xf>
    <xf numFmtId="0" fontId="25" fillId="2" borderId="33" xfId="0" applyFont="1" applyFill="1" applyBorder="1" applyAlignment="1">
      <alignment vertical="center"/>
    </xf>
    <xf numFmtId="0" fontId="25" fillId="2" borderId="28" xfId="0" applyFont="1" applyFill="1" applyBorder="1" applyAlignment="1">
      <alignment vertical="center"/>
    </xf>
    <xf numFmtId="0" fontId="25" fillId="2" borderId="3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vertical="center"/>
    </xf>
    <xf numFmtId="0" fontId="25" fillId="2" borderId="34" xfId="0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56" fontId="25" fillId="2" borderId="6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79" fontId="25" fillId="2" borderId="8" xfId="0" applyNumberFormat="1" applyFont="1" applyFill="1" applyBorder="1" applyAlignment="1" applyProtection="1">
      <alignment vertical="center" shrinkToFit="1"/>
    </xf>
    <xf numFmtId="179" fontId="25" fillId="2" borderId="26" xfId="0" applyNumberFormat="1" applyFont="1" applyFill="1" applyBorder="1" applyAlignment="1" applyProtection="1">
      <alignment vertical="center" shrinkToFit="1"/>
    </xf>
    <xf numFmtId="0" fontId="24" fillId="2" borderId="26" xfId="0" applyFont="1" applyFill="1" applyBorder="1" applyAlignment="1" applyProtection="1">
      <alignment vertical="center" shrinkToFit="1"/>
    </xf>
    <xf numFmtId="0" fontId="25" fillId="3" borderId="11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49" fontId="28" fillId="2" borderId="6" xfId="0" applyNumberFormat="1" applyFont="1" applyFill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49" fontId="28" fillId="2" borderId="5" xfId="0" applyNumberFormat="1" applyFont="1" applyFill="1" applyBorder="1" applyAlignment="1">
      <alignment horizontal="center" vertical="center" shrinkToFit="1"/>
    </xf>
    <xf numFmtId="0" fontId="27" fillId="2" borderId="8" xfId="0" applyFont="1" applyFill="1" applyBorder="1" applyProtection="1">
      <alignment vertical="center"/>
    </xf>
    <xf numFmtId="0" fontId="11" fillId="2" borderId="8" xfId="0" applyFont="1" applyFill="1" applyBorder="1" applyProtection="1">
      <alignment vertical="center"/>
    </xf>
    <xf numFmtId="178" fontId="25" fillId="2" borderId="8" xfId="0" applyNumberFormat="1" applyFont="1" applyFill="1" applyBorder="1" applyProtection="1">
      <alignment vertical="center"/>
    </xf>
    <xf numFmtId="178" fontId="25" fillId="2" borderId="8" xfId="0" applyNumberFormat="1" applyFont="1" applyFill="1" applyBorder="1" applyAlignment="1" applyProtection="1">
      <alignment vertical="center" shrinkToFit="1"/>
    </xf>
    <xf numFmtId="176" fontId="25" fillId="2" borderId="8" xfId="0" applyNumberFormat="1" applyFont="1" applyFill="1" applyBorder="1" applyAlignment="1" applyProtection="1">
      <alignment vertical="center" shrinkToFit="1"/>
    </xf>
    <xf numFmtId="0" fontId="24" fillId="2" borderId="0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 shrinkToFit="1"/>
    </xf>
    <xf numFmtId="177" fontId="19" fillId="2" borderId="8" xfId="0" applyNumberFormat="1" applyFont="1" applyFill="1" applyBorder="1" applyAlignment="1" applyProtection="1">
      <alignment horizontal="center" vertical="center" shrinkToFit="1"/>
    </xf>
    <xf numFmtId="180" fontId="25" fillId="2" borderId="8" xfId="0" applyNumberFormat="1" applyFont="1" applyFill="1" applyBorder="1" applyAlignment="1" applyProtection="1">
      <alignment horizontal="center" vertical="center"/>
    </xf>
    <xf numFmtId="178" fontId="26" fillId="2" borderId="8" xfId="0" applyNumberFormat="1" applyFont="1" applyFill="1" applyBorder="1" applyProtection="1">
      <alignment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 shrinkToFit="1"/>
    </xf>
    <xf numFmtId="49" fontId="25" fillId="2" borderId="1" xfId="0" applyNumberFormat="1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78" fontId="26" fillId="2" borderId="18" xfId="0" applyNumberFormat="1" applyFont="1" applyFill="1" applyBorder="1" applyProtection="1">
      <alignment vertical="center"/>
    </xf>
    <xf numFmtId="0" fontId="11" fillId="2" borderId="18" xfId="0" applyFont="1" applyFill="1" applyBorder="1" applyProtection="1">
      <alignment vertical="center"/>
    </xf>
    <xf numFmtId="56" fontId="25" fillId="2" borderId="23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178" fontId="25" fillId="2" borderId="18" xfId="0" applyNumberFormat="1" applyFont="1" applyFill="1" applyBorder="1" applyProtection="1">
      <alignment vertical="center"/>
    </xf>
    <xf numFmtId="178" fontId="25" fillId="2" borderId="18" xfId="0" applyNumberFormat="1" applyFont="1" applyFill="1" applyBorder="1" applyAlignment="1" applyProtection="1">
      <alignment vertical="center" shrinkToFit="1"/>
    </xf>
    <xf numFmtId="176" fontId="25" fillId="2" borderId="18" xfId="0" applyNumberFormat="1" applyFont="1" applyFill="1" applyBorder="1" applyAlignment="1" applyProtection="1">
      <alignment vertical="center" shrinkToFit="1"/>
    </xf>
    <xf numFmtId="179" fontId="25" fillId="2" borderId="18" xfId="0" applyNumberFormat="1" applyFont="1" applyFill="1" applyBorder="1" applyAlignment="1" applyProtection="1">
      <alignment vertical="center" shrinkToFit="1"/>
    </xf>
    <xf numFmtId="0" fontId="24" fillId="2" borderId="27" xfId="0" applyFont="1" applyFill="1" applyBorder="1" applyAlignment="1" applyProtection="1">
      <alignment vertical="center" shrinkToFit="1"/>
    </xf>
    <xf numFmtId="0" fontId="23" fillId="2" borderId="17" xfId="0" applyFont="1" applyFill="1" applyBorder="1" applyAlignment="1">
      <alignment horizontal="center" vertical="center" shrinkToFit="1"/>
    </xf>
    <xf numFmtId="177" fontId="19" fillId="2" borderId="18" xfId="0" applyNumberFormat="1" applyFont="1" applyFill="1" applyBorder="1" applyAlignment="1" applyProtection="1">
      <alignment horizontal="center" vertical="center" shrinkToFit="1"/>
    </xf>
    <xf numFmtId="180" fontId="25" fillId="2" borderId="18" xfId="0" applyNumberFormat="1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25" fillId="2" borderId="21" xfId="0" applyFont="1" applyFill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textRotation="255"/>
    </xf>
    <xf numFmtId="0" fontId="25" fillId="2" borderId="3" xfId="0" applyFont="1" applyFill="1" applyBorder="1" applyAlignment="1">
      <alignment horizontal="center" vertical="center" textRotation="255"/>
    </xf>
    <xf numFmtId="0" fontId="25" fillId="2" borderId="23" xfId="0" applyFont="1" applyFill="1" applyBorder="1" applyAlignment="1">
      <alignment horizontal="center" vertical="center" textRotation="255"/>
    </xf>
    <xf numFmtId="0" fontId="25" fillId="2" borderId="4" xfId="0" applyFont="1" applyFill="1" applyBorder="1" applyAlignment="1">
      <alignment horizontal="center" vertical="center" textRotation="255"/>
    </xf>
    <xf numFmtId="0" fontId="25" fillId="2" borderId="6" xfId="0" applyFont="1" applyFill="1" applyBorder="1" applyAlignment="1">
      <alignment horizontal="center" vertical="center" textRotation="255"/>
    </xf>
    <xf numFmtId="0" fontId="25" fillId="2" borderId="5" xfId="0" applyFont="1" applyFill="1" applyBorder="1" applyAlignment="1">
      <alignment horizontal="center" vertical="center" textRotation="255"/>
    </xf>
    <xf numFmtId="0" fontId="34" fillId="2" borderId="7" xfId="0" applyFont="1" applyFill="1" applyBorder="1" applyAlignment="1">
      <alignment horizontal="center" vertical="center" textRotation="255"/>
    </xf>
    <xf numFmtId="0" fontId="34" fillId="2" borderId="3" xfId="0" applyFont="1" applyFill="1" applyBorder="1" applyAlignment="1">
      <alignment horizontal="center" vertical="center" textRotation="255"/>
    </xf>
    <xf numFmtId="0" fontId="34" fillId="2" borderId="23" xfId="0" applyFont="1" applyFill="1" applyBorder="1" applyAlignment="1">
      <alignment horizontal="center" vertical="center" textRotation="255"/>
    </xf>
    <xf numFmtId="0" fontId="34" fillId="2" borderId="4" xfId="0" applyFont="1" applyFill="1" applyBorder="1" applyAlignment="1">
      <alignment horizontal="center" vertical="center" textRotation="255"/>
    </xf>
    <xf numFmtId="0" fontId="34" fillId="2" borderId="6" xfId="0" applyFont="1" applyFill="1" applyBorder="1" applyAlignment="1">
      <alignment horizontal="center" vertical="center" textRotation="255"/>
    </xf>
    <xf numFmtId="0" fontId="34" fillId="2" borderId="5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tabSelected="1" view="pageBreakPreview" zoomScale="70" zoomScaleNormal="70" zoomScaleSheetLayoutView="70" workbookViewId="0">
      <selection activeCell="B1" sqref="B1:AG1"/>
    </sheetView>
  </sheetViews>
  <sheetFormatPr defaultRowHeight="27.75"/>
  <cols>
    <col min="1" max="1" width="2.75" style="8" customWidth="1"/>
    <col min="2" max="2" width="12.875" style="3" customWidth="1"/>
    <col min="3" max="3" width="6" style="3" customWidth="1"/>
    <col min="4" max="4" width="9.25" style="91" customWidth="1"/>
    <col min="5" max="8" width="4.625" style="11" hidden="1" customWidth="1"/>
    <col min="9" max="9" width="5.375" style="11" hidden="1" customWidth="1"/>
    <col min="10" max="10" width="4.625" style="11" hidden="1" customWidth="1"/>
    <col min="11" max="11" width="6.375" style="11" customWidth="1"/>
    <col min="12" max="12" width="4.25" style="11" customWidth="1"/>
    <col min="13" max="13" width="6.625" style="11" customWidth="1"/>
    <col min="14" max="14" width="4.25" style="14" customWidth="1"/>
    <col min="15" max="15" width="5.625" style="11" customWidth="1"/>
    <col min="16" max="16" width="4.75" style="11" customWidth="1"/>
    <col min="17" max="17" width="3.875" style="15" customWidth="1"/>
    <col min="18" max="18" width="4.75" style="16" customWidth="1"/>
    <col min="19" max="19" width="4.75" style="15" customWidth="1"/>
    <col min="20" max="20" width="3.875" style="15" customWidth="1"/>
    <col min="21" max="21" width="4.75" style="16" customWidth="1"/>
    <col min="22" max="22" width="4.75" style="15" customWidth="1"/>
    <col min="23" max="23" width="3.875" style="19" customWidth="1"/>
    <col min="24" max="24" width="4.75" style="20" customWidth="1"/>
    <col min="25" max="25" width="4.75" style="19" customWidth="1"/>
    <col min="26" max="26" width="3.875" style="15" customWidth="1"/>
    <col min="27" max="27" width="4.75" style="16" customWidth="1"/>
    <col min="28" max="28" width="4.75" style="15" customWidth="1"/>
    <col min="29" max="29" width="3.875" style="15" customWidth="1"/>
    <col min="30" max="30" width="4.75" style="16" customWidth="1"/>
    <col min="31" max="31" width="4.75" style="15" customWidth="1"/>
    <col min="32" max="32" width="3.875" style="19" customWidth="1"/>
    <col min="33" max="33" width="4.75" style="20" customWidth="1"/>
    <col min="34" max="34" width="2.25" style="19" customWidth="1"/>
    <col min="35" max="35" width="3.375" style="16" customWidth="1"/>
    <col min="36" max="37" width="3.375" style="15" customWidth="1"/>
    <col min="38" max="38" width="3.375" style="16" customWidth="1"/>
    <col min="39" max="40" width="3.375" style="15" customWidth="1"/>
    <col min="41" max="41" width="3.375" style="16" customWidth="1"/>
    <col min="42" max="44" width="3.375" style="15" customWidth="1"/>
    <col min="45" max="45" width="3.375" style="16" customWidth="1"/>
    <col min="46" max="47" width="3.375" style="15" customWidth="1"/>
    <col min="48" max="48" width="3.375" style="16" customWidth="1"/>
    <col min="49" max="49" width="1.125" style="15" customWidth="1"/>
    <col min="50" max="50" width="2.5" style="58" customWidth="1"/>
    <col min="51" max="51" width="2.5" style="59" customWidth="1"/>
    <col min="52" max="52" width="2.5" style="52" customWidth="1"/>
    <col min="53" max="66" width="2.5" style="53" customWidth="1"/>
    <col min="67" max="69" width="2.5" style="1" customWidth="1"/>
    <col min="70" max="71" width="2.5" style="54" customWidth="1"/>
    <col min="72" max="247" width="9" style="1"/>
    <col min="248" max="250" width="11" style="1" bestFit="1" customWidth="1"/>
    <col min="251" max="251" width="9.125" style="1" bestFit="1" customWidth="1"/>
    <col min="252" max="252" width="9" style="1"/>
    <col min="253" max="253" width="12.875" style="1" customWidth="1"/>
    <col min="254" max="254" width="6" style="1" customWidth="1"/>
    <col min="255" max="255" width="9.25" style="1" customWidth="1"/>
    <col min="256" max="261" width="0" style="1" hidden="1" customWidth="1"/>
    <col min="262" max="262" width="6.375" style="1" customWidth="1"/>
    <col min="263" max="263" width="4.25" style="1" customWidth="1"/>
    <col min="264" max="264" width="6.625" style="1" customWidth="1"/>
    <col min="265" max="265" width="4.25" style="1" customWidth="1"/>
    <col min="266" max="266" width="5.625" style="1" customWidth="1"/>
    <col min="267" max="267" width="4.75" style="1" customWidth="1"/>
    <col min="268" max="268" width="3.875" style="1" customWidth="1"/>
    <col min="269" max="270" width="4.75" style="1" customWidth="1"/>
    <col min="271" max="271" width="3.875" style="1" customWidth="1"/>
    <col min="272" max="273" width="4.75" style="1" customWidth="1"/>
    <col min="274" max="274" width="3.875" style="1" customWidth="1"/>
    <col min="275" max="276" width="4.75" style="1" customWidth="1"/>
    <col min="277" max="277" width="3.875" style="1" customWidth="1"/>
    <col min="278" max="279" width="4.75" style="1" customWidth="1"/>
    <col min="280" max="280" width="3.875" style="1" customWidth="1"/>
    <col min="281" max="282" width="4.75" style="1" customWidth="1"/>
    <col min="283" max="283" width="3.875" style="1" customWidth="1"/>
    <col min="284" max="285" width="4.75" style="1" customWidth="1"/>
    <col min="286" max="286" width="3.875" style="1" customWidth="1"/>
    <col min="287" max="288" width="4.75" style="1" customWidth="1"/>
    <col min="289" max="289" width="3.875" style="1" customWidth="1"/>
    <col min="290" max="290" width="4.75" style="1" customWidth="1"/>
    <col min="291" max="292" width="3.875" style="1" customWidth="1"/>
    <col min="293" max="293" width="5.125" style="1" customWidth="1"/>
    <col min="294" max="299" width="3.875" style="1" customWidth="1"/>
    <col min="300" max="301" width="3.75" style="1" customWidth="1"/>
    <col min="302" max="302" width="6" style="1" customWidth="1"/>
    <col min="303" max="303" width="3.75" style="1" customWidth="1"/>
    <col min="304" max="321" width="0.625" style="1" customWidth="1"/>
    <col min="322" max="322" width="9.25" style="1" customWidth="1"/>
    <col min="323" max="323" width="22.125" style="1" bestFit="1" customWidth="1"/>
    <col min="324" max="503" width="9" style="1"/>
    <col min="504" max="506" width="11" style="1" bestFit="1" customWidth="1"/>
    <col min="507" max="507" width="9.125" style="1" bestFit="1" customWidth="1"/>
    <col min="508" max="508" width="9" style="1"/>
    <col min="509" max="509" width="12.875" style="1" customWidth="1"/>
    <col min="510" max="510" width="6" style="1" customWidth="1"/>
    <col min="511" max="511" width="9.25" style="1" customWidth="1"/>
    <col min="512" max="517" width="0" style="1" hidden="1" customWidth="1"/>
    <col min="518" max="518" width="6.375" style="1" customWidth="1"/>
    <col min="519" max="519" width="4.25" style="1" customWidth="1"/>
    <col min="520" max="520" width="6.625" style="1" customWidth="1"/>
    <col min="521" max="521" width="4.25" style="1" customWidth="1"/>
    <col min="522" max="522" width="5.625" style="1" customWidth="1"/>
    <col min="523" max="523" width="4.75" style="1" customWidth="1"/>
    <col min="524" max="524" width="3.875" style="1" customWidth="1"/>
    <col min="525" max="526" width="4.75" style="1" customWidth="1"/>
    <col min="527" max="527" width="3.875" style="1" customWidth="1"/>
    <col min="528" max="529" width="4.75" style="1" customWidth="1"/>
    <col min="530" max="530" width="3.875" style="1" customWidth="1"/>
    <col min="531" max="532" width="4.75" style="1" customWidth="1"/>
    <col min="533" max="533" width="3.875" style="1" customWidth="1"/>
    <col min="534" max="535" width="4.75" style="1" customWidth="1"/>
    <col min="536" max="536" width="3.875" style="1" customWidth="1"/>
    <col min="537" max="538" width="4.75" style="1" customWidth="1"/>
    <col min="539" max="539" width="3.875" style="1" customWidth="1"/>
    <col min="540" max="541" width="4.75" style="1" customWidth="1"/>
    <col min="542" max="542" width="3.875" style="1" customWidth="1"/>
    <col min="543" max="544" width="4.75" style="1" customWidth="1"/>
    <col min="545" max="545" width="3.875" style="1" customWidth="1"/>
    <col min="546" max="546" width="4.75" style="1" customWidth="1"/>
    <col min="547" max="548" width="3.875" style="1" customWidth="1"/>
    <col min="549" max="549" width="5.125" style="1" customWidth="1"/>
    <col min="550" max="555" width="3.875" style="1" customWidth="1"/>
    <col min="556" max="557" width="3.75" style="1" customWidth="1"/>
    <col min="558" max="558" width="6" style="1" customWidth="1"/>
    <col min="559" max="559" width="3.75" style="1" customWidth="1"/>
    <col min="560" max="577" width="0.625" style="1" customWidth="1"/>
    <col min="578" max="578" width="9.25" style="1" customWidth="1"/>
    <col min="579" max="579" width="22.125" style="1" bestFit="1" customWidth="1"/>
    <col min="580" max="759" width="9" style="1"/>
    <col min="760" max="762" width="11" style="1" bestFit="1" customWidth="1"/>
    <col min="763" max="763" width="9.125" style="1" bestFit="1" customWidth="1"/>
    <col min="764" max="764" width="9" style="1"/>
    <col min="765" max="765" width="12.875" style="1" customWidth="1"/>
    <col min="766" max="766" width="6" style="1" customWidth="1"/>
    <col min="767" max="767" width="9.25" style="1" customWidth="1"/>
    <col min="768" max="773" width="0" style="1" hidden="1" customWidth="1"/>
    <col min="774" max="774" width="6.375" style="1" customWidth="1"/>
    <col min="775" max="775" width="4.25" style="1" customWidth="1"/>
    <col min="776" max="776" width="6.625" style="1" customWidth="1"/>
    <col min="777" max="777" width="4.25" style="1" customWidth="1"/>
    <col min="778" max="778" width="5.625" style="1" customWidth="1"/>
    <col min="779" max="779" width="4.75" style="1" customWidth="1"/>
    <col min="780" max="780" width="3.875" style="1" customWidth="1"/>
    <col min="781" max="782" width="4.75" style="1" customWidth="1"/>
    <col min="783" max="783" width="3.875" style="1" customWidth="1"/>
    <col min="784" max="785" width="4.75" style="1" customWidth="1"/>
    <col min="786" max="786" width="3.875" style="1" customWidth="1"/>
    <col min="787" max="788" width="4.75" style="1" customWidth="1"/>
    <col min="789" max="789" width="3.875" style="1" customWidth="1"/>
    <col min="790" max="791" width="4.75" style="1" customWidth="1"/>
    <col min="792" max="792" width="3.875" style="1" customWidth="1"/>
    <col min="793" max="794" width="4.75" style="1" customWidth="1"/>
    <col min="795" max="795" width="3.875" style="1" customWidth="1"/>
    <col min="796" max="797" width="4.75" style="1" customWidth="1"/>
    <col min="798" max="798" width="3.875" style="1" customWidth="1"/>
    <col min="799" max="800" width="4.75" style="1" customWidth="1"/>
    <col min="801" max="801" width="3.875" style="1" customWidth="1"/>
    <col min="802" max="802" width="4.75" style="1" customWidth="1"/>
    <col min="803" max="804" width="3.875" style="1" customWidth="1"/>
    <col min="805" max="805" width="5.125" style="1" customWidth="1"/>
    <col min="806" max="811" width="3.875" style="1" customWidth="1"/>
    <col min="812" max="813" width="3.75" style="1" customWidth="1"/>
    <col min="814" max="814" width="6" style="1" customWidth="1"/>
    <col min="815" max="815" width="3.75" style="1" customWidth="1"/>
    <col min="816" max="833" width="0.625" style="1" customWidth="1"/>
    <col min="834" max="834" width="9.25" style="1" customWidth="1"/>
    <col min="835" max="835" width="22.125" style="1" bestFit="1" customWidth="1"/>
    <col min="836" max="1015" width="9" style="1"/>
    <col min="1016" max="1018" width="11" style="1" bestFit="1" customWidth="1"/>
    <col min="1019" max="1019" width="9.125" style="1" bestFit="1" customWidth="1"/>
    <col min="1020" max="1020" width="9" style="1"/>
    <col min="1021" max="1021" width="12.875" style="1" customWidth="1"/>
    <col min="1022" max="1022" width="6" style="1" customWidth="1"/>
    <col min="1023" max="1023" width="9.25" style="1" customWidth="1"/>
    <col min="1024" max="1029" width="0" style="1" hidden="1" customWidth="1"/>
    <col min="1030" max="1030" width="6.375" style="1" customWidth="1"/>
    <col min="1031" max="1031" width="4.25" style="1" customWidth="1"/>
    <col min="1032" max="1032" width="6.625" style="1" customWidth="1"/>
    <col min="1033" max="1033" width="4.25" style="1" customWidth="1"/>
    <col min="1034" max="1034" width="5.625" style="1" customWidth="1"/>
    <col min="1035" max="1035" width="4.75" style="1" customWidth="1"/>
    <col min="1036" max="1036" width="3.875" style="1" customWidth="1"/>
    <col min="1037" max="1038" width="4.75" style="1" customWidth="1"/>
    <col min="1039" max="1039" width="3.875" style="1" customWidth="1"/>
    <col min="1040" max="1041" width="4.75" style="1" customWidth="1"/>
    <col min="1042" max="1042" width="3.875" style="1" customWidth="1"/>
    <col min="1043" max="1044" width="4.75" style="1" customWidth="1"/>
    <col min="1045" max="1045" width="3.875" style="1" customWidth="1"/>
    <col min="1046" max="1047" width="4.75" style="1" customWidth="1"/>
    <col min="1048" max="1048" width="3.875" style="1" customWidth="1"/>
    <col min="1049" max="1050" width="4.75" style="1" customWidth="1"/>
    <col min="1051" max="1051" width="3.875" style="1" customWidth="1"/>
    <col min="1052" max="1053" width="4.75" style="1" customWidth="1"/>
    <col min="1054" max="1054" width="3.875" style="1" customWidth="1"/>
    <col min="1055" max="1056" width="4.75" style="1" customWidth="1"/>
    <col min="1057" max="1057" width="3.875" style="1" customWidth="1"/>
    <col min="1058" max="1058" width="4.75" style="1" customWidth="1"/>
    <col min="1059" max="1060" width="3.875" style="1" customWidth="1"/>
    <col min="1061" max="1061" width="5.125" style="1" customWidth="1"/>
    <col min="1062" max="1067" width="3.875" style="1" customWidth="1"/>
    <col min="1068" max="1069" width="3.75" style="1" customWidth="1"/>
    <col min="1070" max="1070" width="6" style="1" customWidth="1"/>
    <col min="1071" max="1071" width="3.75" style="1" customWidth="1"/>
    <col min="1072" max="1089" width="0.625" style="1" customWidth="1"/>
    <col min="1090" max="1090" width="9.25" style="1" customWidth="1"/>
    <col min="1091" max="1091" width="22.125" style="1" bestFit="1" customWidth="1"/>
    <col min="1092" max="1271" width="9" style="1"/>
    <col min="1272" max="1274" width="11" style="1" bestFit="1" customWidth="1"/>
    <col min="1275" max="1275" width="9.125" style="1" bestFit="1" customWidth="1"/>
    <col min="1276" max="1276" width="9" style="1"/>
    <col min="1277" max="1277" width="12.875" style="1" customWidth="1"/>
    <col min="1278" max="1278" width="6" style="1" customWidth="1"/>
    <col min="1279" max="1279" width="9.25" style="1" customWidth="1"/>
    <col min="1280" max="1285" width="0" style="1" hidden="1" customWidth="1"/>
    <col min="1286" max="1286" width="6.375" style="1" customWidth="1"/>
    <col min="1287" max="1287" width="4.25" style="1" customWidth="1"/>
    <col min="1288" max="1288" width="6.625" style="1" customWidth="1"/>
    <col min="1289" max="1289" width="4.25" style="1" customWidth="1"/>
    <col min="1290" max="1290" width="5.625" style="1" customWidth="1"/>
    <col min="1291" max="1291" width="4.75" style="1" customWidth="1"/>
    <col min="1292" max="1292" width="3.875" style="1" customWidth="1"/>
    <col min="1293" max="1294" width="4.75" style="1" customWidth="1"/>
    <col min="1295" max="1295" width="3.875" style="1" customWidth="1"/>
    <col min="1296" max="1297" width="4.75" style="1" customWidth="1"/>
    <col min="1298" max="1298" width="3.875" style="1" customWidth="1"/>
    <col min="1299" max="1300" width="4.75" style="1" customWidth="1"/>
    <col min="1301" max="1301" width="3.875" style="1" customWidth="1"/>
    <col min="1302" max="1303" width="4.75" style="1" customWidth="1"/>
    <col min="1304" max="1304" width="3.875" style="1" customWidth="1"/>
    <col min="1305" max="1306" width="4.75" style="1" customWidth="1"/>
    <col min="1307" max="1307" width="3.875" style="1" customWidth="1"/>
    <col min="1308" max="1309" width="4.75" style="1" customWidth="1"/>
    <col min="1310" max="1310" width="3.875" style="1" customWidth="1"/>
    <col min="1311" max="1312" width="4.75" style="1" customWidth="1"/>
    <col min="1313" max="1313" width="3.875" style="1" customWidth="1"/>
    <col min="1314" max="1314" width="4.75" style="1" customWidth="1"/>
    <col min="1315" max="1316" width="3.875" style="1" customWidth="1"/>
    <col min="1317" max="1317" width="5.125" style="1" customWidth="1"/>
    <col min="1318" max="1323" width="3.875" style="1" customWidth="1"/>
    <col min="1324" max="1325" width="3.75" style="1" customWidth="1"/>
    <col min="1326" max="1326" width="6" style="1" customWidth="1"/>
    <col min="1327" max="1327" width="3.75" style="1" customWidth="1"/>
    <col min="1328" max="1345" width="0.625" style="1" customWidth="1"/>
    <col min="1346" max="1346" width="9.25" style="1" customWidth="1"/>
    <col min="1347" max="1347" width="22.125" style="1" bestFit="1" customWidth="1"/>
    <col min="1348" max="1527" width="9" style="1"/>
    <col min="1528" max="1530" width="11" style="1" bestFit="1" customWidth="1"/>
    <col min="1531" max="1531" width="9.125" style="1" bestFit="1" customWidth="1"/>
    <col min="1532" max="1532" width="9" style="1"/>
    <col min="1533" max="1533" width="12.875" style="1" customWidth="1"/>
    <col min="1534" max="1534" width="6" style="1" customWidth="1"/>
    <col min="1535" max="1535" width="9.25" style="1" customWidth="1"/>
    <col min="1536" max="1541" width="0" style="1" hidden="1" customWidth="1"/>
    <col min="1542" max="1542" width="6.375" style="1" customWidth="1"/>
    <col min="1543" max="1543" width="4.25" style="1" customWidth="1"/>
    <col min="1544" max="1544" width="6.625" style="1" customWidth="1"/>
    <col min="1545" max="1545" width="4.25" style="1" customWidth="1"/>
    <col min="1546" max="1546" width="5.625" style="1" customWidth="1"/>
    <col min="1547" max="1547" width="4.75" style="1" customWidth="1"/>
    <col min="1548" max="1548" width="3.875" style="1" customWidth="1"/>
    <col min="1549" max="1550" width="4.75" style="1" customWidth="1"/>
    <col min="1551" max="1551" width="3.875" style="1" customWidth="1"/>
    <col min="1552" max="1553" width="4.75" style="1" customWidth="1"/>
    <col min="1554" max="1554" width="3.875" style="1" customWidth="1"/>
    <col min="1555" max="1556" width="4.75" style="1" customWidth="1"/>
    <col min="1557" max="1557" width="3.875" style="1" customWidth="1"/>
    <col min="1558" max="1559" width="4.75" style="1" customWidth="1"/>
    <col min="1560" max="1560" width="3.875" style="1" customWidth="1"/>
    <col min="1561" max="1562" width="4.75" style="1" customWidth="1"/>
    <col min="1563" max="1563" width="3.875" style="1" customWidth="1"/>
    <col min="1564" max="1565" width="4.75" style="1" customWidth="1"/>
    <col min="1566" max="1566" width="3.875" style="1" customWidth="1"/>
    <col min="1567" max="1568" width="4.75" style="1" customWidth="1"/>
    <col min="1569" max="1569" width="3.875" style="1" customWidth="1"/>
    <col min="1570" max="1570" width="4.75" style="1" customWidth="1"/>
    <col min="1571" max="1572" width="3.875" style="1" customWidth="1"/>
    <col min="1573" max="1573" width="5.125" style="1" customWidth="1"/>
    <col min="1574" max="1579" width="3.875" style="1" customWidth="1"/>
    <col min="1580" max="1581" width="3.75" style="1" customWidth="1"/>
    <col min="1582" max="1582" width="6" style="1" customWidth="1"/>
    <col min="1583" max="1583" width="3.75" style="1" customWidth="1"/>
    <col min="1584" max="1601" width="0.625" style="1" customWidth="1"/>
    <col min="1602" max="1602" width="9.25" style="1" customWidth="1"/>
    <col min="1603" max="1603" width="22.125" style="1" bestFit="1" customWidth="1"/>
    <col min="1604" max="1783" width="9" style="1"/>
    <col min="1784" max="1786" width="11" style="1" bestFit="1" customWidth="1"/>
    <col min="1787" max="1787" width="9.125" style="1" bestFit="1" customWidth="1"/>
    <col min="1788" max="1788" width="9" style="1"/>
    <col min="1789" max="1789" width="12.875" style="1" customWidth="1"/>
    <col min="1790" max="1790" width="6" style="1" customWidth="1"/>
    <col min="1791" max="1791" width="9.25" style="1" customWidth="1"/>
    <col min="1792" max="1797" width="0" style="1" hidden="1" customWidth="1"/>
    <col min="1798" max="1798" width="6.375" style="1" customWidth="1"/>
    <col min="1799" max="1799" width="4.25" style="1" customWidth="1"/>
    <col min="1800" max="1800" width="6.625" style="1" customWidth="1"/>
    <col min="1801" max="1801" width="4.25" style="1" customWidth="1"/>
    <col min="1802" max="1802" width="5.625" style="1" customWidth="1"/>
    <col min="1803" max="1803" width="4.75" style="1" customWidth="1"/>
    <col min="1804" max="1804" width="3.875" style="1" customWidth="1"/>
    <col min="1805" max="1806" width="4.75" style="1" customWidth="1"/>
    <col min="1807" max="1807" width="3.875" style="1" customWidth="1"/>
    <col min="1808" max="1809" width="4.75" style="1" customWidth="1"/>
    <col min="1810" max="1810" width="3.875" style="1" customWidth="1"/>
    <col min="1811" max="1812" width="4.75" style="1" customWidth="1"/>
    <col min="1813" max="1813" width="3.875" style="1" customWidth="1"/>
    <col min="1814" max="1815" width="4.75" style="1" customWidth="1"/>
    <col min="1816" max="1816" width="3.875" style="1" customWidth="1"/>
    <col min="1817" max="1818" width="4.75" style="1" customWidth="1"/>
    <col min="1819" max="1819" width="3.875" style="1" customWidth="1"/>
    <col min="1820" max="1821" width="4.75" style="1" customWidth="1"/>
    <col min="1822" max="1822" width="3.875" style="1" customWidth="1"/>
    <col min="1823" max="1824" width="4.75" style="1" customWidth="1"/>
    <col min="1825" max="1825" width="3.875" style="1" customWidth="1"/>
    <col min="1826" max="1826" width="4.75" style="1" customWidth="1"/>
    <col min="1827" max="1828" width="3.875" style="1" customWidth="1"/>
    <col min="1829" max="1829" width="5.125" style="1" customWidth="1"/>
    <col min="1830" max="1835" width="3.875" style="1" customWidth="1"/>
    <col min="1836" max="1837" width="3.75" style="1" customWidth="1"/>
    <col min="1838" max="1838" width="6" style="1" customWidth="1"/>
    <col min="1839" max="1839" width="3.75" style="1" customWidth="1"/>
    <col min="1840" max="1857" width="0.625" style="1" customWidth="1"/>
    <col min="1858" max="1858" width="9.25" style="1" customWidth="1"/>
    <col min="1859" max="1859" width="22.125" style="1" bestFit="1" customWidth="1"/>
    <col min="1860" max="2039" width="9" style="1"/>
    <col min="2040" max="2042" width="11" style="1" bestFit="1" customWidth="1"/>
    <col min="2043" max="2043" width="9.125" style="1" bestFit="1" customWidth="1"/>
    <col min="2044" max="2044" width="9" style="1"/>
    <col min="2045" max="2045" width="12.875" style="1" customWidth="1"/>
    <col min="2046" max="2046" width="6" style="1" customWidth="1"/>
    <col min="2047" max="2047" width="9.25" style="1" customWidth="1"/>
    <col min="2048" max="2053" width="0" style="1" hidden="1" customWidth="1"/>
    <col min="2054" max="2054" width="6.375" style="1" customWidth="1"/>
    <col min="2055" max="2055" width="4.25" style="1" customWidth="1"/>
    <col min="2056" max="2056" width="6.625" style="1" customWidth="1"/>
    <col min="2057" max="2057" width="4.25" style="1" customWidth="1"/>
    <col min="2058" max="2058" width="5.625" style="1" customWidth="1"/>
    <col min="2059" max="2059" width="4.75" style="1" customWidth="1"/>
    <col min="2060" max="2060" width="3.875" style="1" customWidth="1"/>
    <col min="2061" max="2062" width="4.75" style="1" customWidth="1"/>
    <col min="2063" max="2063" width="3.875" style="1" customWidth="1"/>
    <col min="2064" max="2065" width="4.75" style="1" customWidth="1"/>
    <col min="2066" max="2066" width="3.875" style="1" customWidth="1"/>
    <col min="2067" max="2068" width="4.75" style="1" customWidth="1"/>
    <col min="2069" max="2069" width="3.875" style="1" customWidth="1"/>
    <col min="2070" max="2071" width="4.75" style="1" customWidth="1"/>
    <col min="2072" max="2072" width="3.875" style="1" customWidth="1"/>
    <col min="2073" max="2074" width="4.75" style="1" customWidth="1"/>
    <col min="2075" max="2075" width="3.875" style="1" customWidth="1"/>
    <col min="2076" max="2077" width="4.75" style="1" customWidth="1"/>
    <col min="2078" max="2078" width="3.875" style="1" customWidth="1"/>
    <col min="2079" max="2080" width="4.75" style="1" customWidth="1"/>
    <col min="2081" max="2081" width="3.875" style="1" customWidth="1"/>
    <col min="2082" max="2082" width="4.75" style="1" customWidth="1"/>
    <col min="2083" max="2084" width="3.875" style="1" customWidth="1"/>
    <col min="2085" max="2085" width="5.125" style="1" customWidth="1"/>
    <col min="2086" max="2091" width="3.875" style="1" customWidth="1"/>
    <col min="2092" max="2093" width="3.75" style="1" customWidth="1"/>
    <col min="2094" max="2094" width="6" style="1" customWidth="1"/>
    <col min="2095" max="2095" width="3.75" style="1" customWidth="1"/>
    <col min="2096" max="2113" width="0.625" style="1" customWidth="1"/>
    <col min="2114" max="2114" width="9.25" style="1" customWidth="1"/>
    <col min="2115" max="2115" width="22.125" style="1" bestFit="1" customWidth="1"/>
    <col min="2116" max="2295" width="9" style="1"/>
    <col min="2296" max="2298" width="11" style="1" bestFit="1" customWidth="1"/>
    <col min="2299" max="2299" width="9.125" style="1" bestFit="1" customWidth="1"/>
    <col min="2300" max="2300" width="9" style="1"/>
    <col min="2301" max="2301" width="12.875" style="1" customWidth="1"/>
    <col min="2302" max="2302" width="6" style="1" customWidth="1"/>
    <col min="2303" max="2303" width="9.25" style="1" customWidth="1"/>
    <col min="2304" max="2309" width="0" style="1" hidden="1" customWidth="1"/>
    <col min="2310" max="2310" width="6.375" style="1" customWidth="1"/>
    <col min="2311" max="2311" width="4.25" style="1" customWidth="1"/>
    <col min="2312" max="2312" width="6.625" style="1" customWidth="1"/>
    <col min="2313" max="2313" width="4.25" style="1" customWidth="1"/>
    <col min="2314" max="2314" width="5.625" style="1" customWidth="1"/>
    <col min="2315" max="2315" width="4.75" style="1" customWidth="1"/>
    <col min="2316" max="2316" width="3.875" style="1" customWidth="1"/>
    <col min="2317" max="2318" width="4.75" style="1" customWidth="1"/>
    <col min="2319" max="2319" width="3.875" style="1" customWidth="1"/>
    <col min="2320" max="2321" width="4.75" style="1" customWidth="1"/>
    <col min="2322" max="2322" width="3.875" style="1" customWidth="1"/>
    <col min="2323" max="2324" width="4.75" style="1" customWidth="1"/>
    <col min="2325" max="2325" width="3.875" style="1" customWidth="1"/>
    <col min="2326" max="2327" width="4.75" style="1" customWidth="1"/>
    <col min="2328" max="2328" width="3.875" style="1" customWidth="1"/>
    <col min="2329" max="2330" width="4.75" style="1" customWidth="1"/>
    <col min="2331" max="2331" width="3.875" style="1" customWidth="1"/>
    <col min="2332" max="2333" width="4.75" style="1" customWidth="1"/>
    <col min="2334" max="2334" width="3.875" style="1" customWidth="1"/>
    <col min="2335" max="2336" width="4.75" style="1" customWidth="1"/>
    <col min="2337" max="2337" width="3.875" style="1" customWidth="1"/>
    <col min="2338" max="2338" width="4.75" style="1" customWidth="1"/>
    <col min="2339" max="2340" width="3.875" style="1" customWidth="1"/>
    <col min="2341" max="2341" width="5.125" style="1" customWidth="1"/>
    <col min="2342" max="2347" width="3.875" style="1" customWidth="1"/>
    <col min="2348" max="2349" width="3.75" style="1" customWidth="1"/>
    <col min="2350" max="2350" width="6" style="1" customWidth="1"/>
    <col min="2351" max="2351" width="3.75" style="1" customWidth="1"/>
    <col min="2352" max="2369" width="0.625" style="1" customWidth="1"/>
    <col min="2370" max="2370" width="9.25" style="1" customWidth="1"/>
    <col min="2371" max="2371" width="22.125" style="1" bestFit="1" customWidth="1"/>
    <col min="2372" max="2551" width="9" style="1"/>
    <col min="2552" max="2554" width="11" style="1" bestFit="1" customWidth="1"/>
    <col min="2555" max="2555" width="9.125" style="1" bestFit="1" customWidth="1"/>
    <col min="2556" max="2556" width="9" style="1"/>
    <col min="2557" max="2557" width="12.875" style="1" customWidth="1"/>
    <col min="2558" max="2558" width="6" style="1" customWidth="1"/>
    <col min="2559" max="2559" width="9.25" style="1" customWidth="1"/>
    <col min="2560" max="2565" width="0" style="1" hidden="1" customWidth="1"/>
    <col min="2566" max="2566" width="6.375" style="1" customWidth="1"/>
    <col min="2567" max="2567" width="4.25" style="1" customWidth="1"/>
    <col min="2568" max="2568" width="6.625" style="1" customWidth="1"/>
    <col min="2569" max="2569" width="4.25" style="1" customWidth="1"/>
    <col min="2570" max="2570" width="5.625" style="1" customWidth="1"/>
    <col min="2571" max="2571" width="4.75" style="1" customWidth="1"/>
    <col min="2572" max="2572" width="3.875" style="1" customWidth="1"/>
    <col min="2573" max="2574" width="4.75" style="1" customWidth="1"/>
    <col min="2575" max="2575" width="3.875" style="1" customWidth="1"/>
    <col min="2576" max="2577" width="4.75" style="1" customWidth="1"/>
    <col min="2578" max="2578" width="3.875" style="1" customWidth="1"/>
    <col min="2579" max="2580" width="4.75" style="1" customWidth="1"/>
    <col min="2581" max="2581" width="3.875" style="1" customWidth="1"/>
    <col min="2582" max="2583" width="4.75" style="1" customWidth="1"/>
    <col min="2584" max="2584" width="3.875" style="1" customWidth="1"/>
    <col min="2585" max="2586" width="4.75" style="1" customWidth="1"/>
    <col min="2587" max="2587" width="3.875" style="1" customWidth="1"/>
    <col min="2588" max="2589" width="4.75" style="1" customWidth="1"/>
    <col min="2590" max="2590" width="3.875" style="1" customWidth="1"/>
    <col min="2591" max="2592" width="4.75" style="1" customWidth="1"/>
    <col min="2593" max="2593" width="3.875" style="1" customWidth="1"/>
    <col min="2594" max="2594" width="4.75" style="1" customWidth="1"/>
    <col min="2595" max="2596" width="3.875" style="1" customWidth="1"/>
    <col min="2597" max="2597" width="5.125" style="1" customWidth="1"/>
    <col min="2598" max="2603" width="3.875" style="1" customWidth="1"/>
    <col min="2604" max="2605" width="3.75" style="1" customWidth="1"/>
    <col min="2606" max="2606" width="6" style="1" customWidth="1"/>
    <col min="2607" max="2607" width="3.75" style="1" customWidth="1"/>
    <col min="2608" max="2625" width="0.625" style="1" customWidth="1"/>
    <col min="2626" max="2626" width="9.25" style="1" customWidth="1"/>
    <col min="2627" max="2627" width="22.125" style="1" bestFit="1" customWidth="1"/>
    <col min="2628" max="2807" width="9" style="1"/>
    <col min="2808" max="2810" width="11" style="1" bestFit="1" customWidth="1"/>
    <col min="2811" max="2811" width="9.125" style="1" bestFit="1" customWidth="1"/>
    <col min="2812" max="2812" width="9" style="1"/>
    <col min="2813" max="2813" width="12.875" style="1" customWidth="1"/>
    <col min="2814" max="2814" width="6" style="1" customWidth="1"/>
    <col min="2815" max="2815" width="9.25" style="1" customWidth="1"/>
    <col min="2816" max="2821" width="0" style="1" hidden="1" customWidth="1"/>
    <col min="2822" max="2822" width="6.375" style="1" customWidth="1"/>
    <col min="2823" max="2823" width="4.25" style="1" customWidth="1"/>
    <col min="2824" max="2824" width="6.625" style="1" customWidth="1"/>
    <col min="2825" max="2825" width="4.25" style="1" customWidth="1"/>
    <col min="2826" max="2826" width="5.625" style="1" customWidth="1"/>
    <col min="2827" max="2827" width="4.75" style="1" customWidth="1"/>
    <col min="2828" max="2828" width="3.875" style="1" customWidth="1"/>
    <col min="2829" max="2830" width="4.75" style="1" customWidth="1"/>
    <col min="2831" max="2831" width="3.875" style="1" customWidth="1"/>
    <col min="2832" max="2833" width="4.75" style="1" customWidth="1"/>
    <col min="2834" max="2834" width="3.875" style="1" customWidth="1"/>
    <col min="2835" max="2836" width="4.75" style="1" customWidth="1"/>
    <col min="2837" max="2837" width="3.875" style="1" customWidth="1"/>
    <col min="2838" max="2839" width="4.75" style="1" customWidth="1"/>
    <col min="2840" max="2840" width="3.875" style="1" customWidth="1"/>
    <col min="2841" max="2842" width="4.75" style="1" customWidth="1"/>
    <col min="2843" max="2843" width="3.875" style="1" customWidth="1"/>
    <col min="2844" max="2845" width="4.75" style="1" customWidth="1"/>
    <col min="2846" max="2846" width="3.875" style="1" customWidth="1"/>
    <col min="2847" max="2848" width="4.75" style="1" customWidth="1"/>
    <col min="2849" max="2849" width="3.875" style="1" customWidth="1"/>
    <col min="2850" max="2850" width="4.75" style="1" customWidth="1"/>
    <col min="2851" max="2852" width="3.875" style="1" customWidth="1"/>
    <col min="2853" max="2853" width="5.125" style="1" customWidth="1"/>
    <col min="2854" max="2859" width="3.875" style="1" customWidth="1"/>
    <col min="2860" max="2861" width="3.75" style="1" customWidth="1"/>
    <col min="2862" max="2862" width="6" style="1" customWidth="1"/>
    <col min="2863" max="2863" width="3.75" style="1" customWidth="1"/>
    <col min="2864" max="2881" width="0.625" style="1" customWidth="1"/>
    <col min="2882" max="2882" width="9.25" style="1" customWidth="1"/>
    <col min="2883" max="2883" width="22.125" style="1" bestFit="1" customWidth="1"/>
    <col min="2884" max="3063" width="9" style="1"/>
    <col min="3064" max="3066" width="11" style="1" bestFit="1" customWidth="1"/>
    <col min="3067" max="3067" width="9.125" style="1" bestFit="1" customWidth="1"/>
    <col min="3068" max="3068" width="9" style="1"/>
    <col min="3069" max="3069" width="12.875" style="1" customWidth="1"/>
    <col min="3070" max="3070" width="6" style="1" customWidth="1"/>
    <col min="3071" max="3071" width="9.25" style="1" customWidth="1"/>
    <col min="3072" max="3077" width="0" style="1" hidden="1" customWidth="1"/>
    <col min="3078" max="3078" width="6.375" style="1" customWidth="1"/>
    <col min="3079" max="3079" width="4.25" style="1" customWidth="1"/>
    <col min="3080" max="3080" width="6.625" style="1" customWidth="1"/>
    <col min="3081" max="3081" width="4.25" style="1" customWidth="1"/>
    <col min="3082" max="3082" width="5.625" style="1" customWidth="1"/>
    <col min="3083" max="3083" width="4.75" style="1" customWidth="1"/>
    <col min="3084" max="3084" width="3.875" style="1" customWidth="1"/>
    <col min="3085" max="3086" width="4.75" style="1" customWidth="1"/>
    <col min="3087" max="3087" width="3.875" style="1" customWidth="1"/>
    <col min="3088" max="3089" width="4.75" style="1" customWidth="1"/>
    <col min="3090" max="3090" width="3.875" style="1" customWidth="1"/>
    <col min="3091" max="3092" width="4.75" style="1" customWidth="1"/>
    <col min="3093" max="3093" width="3.875" style="1" customWidth="1"/>
    <col min="3094" max="3095" width="4.75" style="1" customWidth="1"/>
    <col min="3096" max="3096" width="3.875" style="1" customWidth="1"/>
    <col min="3097" max="3098" width="4.75" style="1" customWidth="1"/>
    <col min="3099" max="3099" width="3.875" style="1" customWidth="1"/>
    <col min="3100" max="3101" width="4.75" style="1" customWidth="1"/>
    <col min="3102" max="3102" width="3.875" style="1" customWidth="1"/>
    <col min="3103" max="3104" width="4.75" style="1" customWidth="1"/>
    <col min="3105" max="3105" width="3.875" style="1" customWidth="1"/>
    <col min="3106" max="3106" width="4.75" style="1" customWidth="1"/>
    <col min="3107" max="3108" width="3.875" style="1" customWidth="1"/>
    <col min="3109" max="3109" width="5.125" style="1" customWidth="1"/>
    <col min="3110" max="3115" width="3.875" style="1" customWidth="1"/>
    <col min="3116" max="3117" width="3.75" style="1" customWidth="1"/>
    <col min="3118" max="3118" width="6" style="1" customWidth="1"/>
    <col min="3119" max="3119" width="3.75" style="1" customWidth="1"/>
    <col min="3120" max="3137" width="0.625" style="1" customWidth="1"/>
    <col min="3138" max="3138" width="9.25" style="1" customWidth="1"/>
    <col min="3139" max="3139" width="22.125" style="1" bestFit="1" customWidth="1"/>
    <col min="3140" max="3319" width="9" style="1"/>
    <col min="3320" max="3322" width="11" style="1" bestFit="1" customWidth="1"/>
    <col min="3323" max="3323" width="9.125" style="1" bestFit="1" customWidth="1"/>
    <col min="3324" max="3324" width="9" style="1"/>
    <col min="3325" max="3325" width="12.875" style="1" customWidth="1"/>
    <col min="3326" max="3326" width="6" style="1" customWidth="1"/>
    <col min="3327" max="3327" width="9.25" style="1" customWidth="1"/>
    <col min="3328" max="3333" width="0" style="1" hidden="1" customWidth="1"/>
    <col min="3334" max="3334" width="6.375" style="1" customWidth="1"/>
    <col min="3335" max="3335" width="4.25" style="1" customWidth="1"/>
    <col min="3336" max="3336" width="6.625" style="1" customWidth="1"/>
    <col min="3337" max="3337" width="4.25" style="1" customWidth="1"/>
    <col min="3338" max="3338" width="5.625" style="1" customWidth="1"/>
    <col min="3339" max="3339" width="4.75" style="1" customWidth="1"/>
    <col min="3340" max="3340" width="3.875" style="1" customWidth="1"/>
    <col min="3341" max="3342" width="4.75" style="1" customWidth="1"/>
    <col min="3343" max="3343" width="3.875" style="1" customWidth="1"/>
    <col min="3344" max="3345" width="4.75" style="1" customWidth="1"/>
    <col min="3346" max="3346" width="3.875" style="1" customWidth="1"/>
    <col min="3347" max="3348" width="4.75" style="1" customWidth="1"/>
    <col min="3349" max="3349" width="3.875" style="1" customWidth="1"/>
    <col min="3350" max="3351" width="4.75" style="1" customWidth="1"/>
    <col min="3352" max="3352" width="3.875" style="1" customWidth="1"/>
    <col min="3353" max="3354" width="4.75" style="1" customWidth="1"/>
    <col min="3355" max="3355" width="3.875" style="1" customWidth="1"/>
    <col min="3356" max="3357" width="4.75" style="1" customWidth="1"/>
    <col min="3358" max="3358" width="3.875" style="1" customWidth="1"/>
    <col min="3359" max="3360" width="4.75" style="1" customWidth="1"/>
    <col min="3361" max="3361" width="3.875" style="1" customWidth="1"/>
    <col min="3362" max="3362" width="4.75" style="1" customWidth="1"/>
    <col min="3363" max="3364" width="3.875" style="1" customWidth="1"/>
    <col min="3365" max="3365" width="5.125" style="1" customWidth="1"/>
    <col min="3366" max="3371" width="3.875" style="1" customWidth="1"/>
    <col min="3372" max="3373" width="3.75" style="1" customWidth="1"/>
    <col min="3374" max="3374" width="6" style="1" customWidth="1"/>
    <col min="3375" max="3375" width="3.75" style="1" customWidth="1"/>
    <col min="3376" max="3393" width="0.625" style="1" customWidth="1"/>
    <col min="3394" max="3394" width="9.25" style="1" customWidth="1"/>
    <col min="3395" max="3395" width="22.125" style="1" bestFit="1" customWidth="1"/>
    <col min="3396" max="3575" width="9" style="1"/>
    <col min="3576" max="3578" width="11" style="1" bestFit="1" customWidth="1"/>
    <col min="3579" max="3579" width="9.125" style="1" bestFit="1" customWidth="1"/>
    <col min="3580" max="3580" width="9" style="1"/>
    <col min="3581" max="3581" width="12.875" style="1" customWidth="1"/>
    <col min="3582" max="3582" width="6" style="1" customWidth="1"/>
    <col min="3583" max="3583" width="9.25" style="1" customWidth="1"/>
    <col min="3584" max="3589" width="0" style="1" hidden="1" customWidth="1"/>
    <col min="3590" max="3590" width="6.375" style="1" customWidth="1"/>
    <col min="3591" max="3591" width="4.25" style="1" customWidth="1"/>
    <col min="3592" max="3592" width="6.625" style="1" customWidth="1"/>
    <col min="3593" max="3593" width="4.25" style="1" customWidth="1"/>
    <col min="3594" max="3594" width="5.625" style="1" customWidth="1"/>
    <col min="3595" max="3595" width="4.75" style="1" customWidth="1"/>
    <col min="3596" max="3596" width="3.875" style="1" customWidth="1"/>
    <col min="3597" max="3598" width="4.75" style="1" customWidth="1"/>
    <col min="3599" max="3599" width="3.875" style="1" customWidth="1"/>
    <col min="3600" max="3601" width="4.75" style="1" customWidth="1"/>
    <col min="3602" max="3602" width="3.875" style="1" customWidth="1"/>
    <col min="3603" max="3604" width="4.75" style="1" customWidth="1"/>
    <col min="3605" max="3605" width="3.875" style="1" customWidth="1"/>
    <col min="3606" max="3607" width="4.75" style="1" customWidth="1"/>
    <col min="3608" max="3608" width="3.875" style="1" customWidth="1"/>
    <col min="3609" max="3610" width="4.75" style="1" customWidth="1"/>
    <col min="3611" max="3611" width="3.875" style="1" customWidth="1"/>
    <col min="3612" max="3613" width="4.75" style="1" customWidth="1"/>
    <col min="3614" max="3614" width="3.875" style="1" customWidth="1"/>
    <col min="3615" max="3616" width="4.75" style="1" customWidth="1"/>
    <col min="3617" max="3617" width="3.875" style="1" customWidth="1"/>
    <col min="3618" max="3618" width="4.75" style="1" customWidth="1"/>
    <col min="3619" max="3620" width="3.875" style="1" customWidth="1"/>
    <col min="3621" max="3621" width="5.125" style="1" customWidth="1"/>
    <col min="3622" max="3627" width="3.875" style="1" customWidth="1"/>
    <col min="3628" max="3629" width="3.75" style="1" customWidth="1"/>
    <col min="3630" max="3630" width="6" style="1" customWidth="1"/>
    <col min="3631" max="3631" width="3.75" style="1" customWidth="1"/>
    <col min="3632" max="3649" width="0.625" style="1" customWidth="1"/>
    <col min="3650" max="3650" width="9.25" style="1" customWidth="1"/>
    <col min="3651" max="3651" width="22.125" style="1" bestFit="1" customWidth="1"/>
    <col min="3652" max="3831" width="9" style="1"/>
    <col min="3832" max="3834" width="11" style="1" bestFit="1" customWidth="1"/>
    <col min="3835" max="3835" width="9.125" style="1" bestFit="1" customWidth="1"/>
    <col min="3836" max="3836" width="9" style="1"/>
    <col min="3837" max="3837" width="12.875" style="1" customWidth="1"/>
    <col min="3838" max="3838" width="6" style="1" customWidth="1"/>
    <col min="3839" max="3839" width="9.25" style="1" customWidth="1"/>
    <col min="3840" max="3845" width="0" style="1" hidden="1" customWidth="1"/>
    <col min="3846" max="3846" width="6.375" style="1" customWidth="1"/>
    <col min="3847" max="3847" width="4.25" style="1" customWidth="1"/>
    <col min="3848" max="3848" width="6.625" style="1" customWidth="1"/>
    <col min="3849" max="3849" width="4.25" style="1" customWidth="1"/>
    <col min="3850" max="3850" width="5.625" style="1" customWidth="1"/>
    <col min="3851" max="3851" width="4.75" style="1" customWidth="1"/>
    <col min="3852" max="3852" width="3.875" style="1" customWidth="1"/>
    <col min="3853" max="3854" width="4.75" style="1" customWidth="1"/>
    <col min="3855" max="3855" width="3.875" style="1" customWidth="1"/>
    <col min="3856" max="3857" width="4.75" style="1" customWidth="1"/>
    <col min="3858" max="3858" width="3.875" style="1" customWidth="1"/>
    <col min="3859" max="3860" width="4.75" style="1" customWidth="1"/>
    <col min="3861" max="3861" width="3.875" style="1" customWidth="1"/>
    <col min="3862" max="3863" width="4.75" style="1" customWidth="1"/>
    <col min="3864" max="3864" width="3.875" style="1" customWidth="1"/>
    <col min="3865" max="3866" width="4.75" style="1" customWidth="1"/>
    <col min="3867" max="3867" width="3.875" style="1" customWidth="1"/>
    <col min="3868" max="3869" width="4.75" style="1" customWidth="1"/>
    <col min="3870" max="3870" width="3.875" style="1" customWidth="1"/>
    <col min="3871" max="3872" width="4.75" style="1" customWidth="1"/>
    <col min="3873" max="3873" width="3.875" style="1" customWidth="1"/>
    <col min="3874" max="3874" width="4.75" style="1" customWidth="1"/>
    <col min="3875" max="3876" width="3.875" style="1" customWidth="1"/>
    <col min="3877" max="3877" width="5.125" style="1" customWidth="1"/>
    <col min="3878" max="3883" width="3.875" style="1" customWidth="1"/>
    <col min="3884" max="3885" width="3.75" style="1" customWidth="1"/>
    <col min="3886" max="3886" width="6" style="1" customWidth="1"/>
    <col min="3887" max="3887" width="3.75" style="1" customWidth="1"/>
    <col min="3888" max="3905" width="0.625" style="1" customWidth="1"/>
    <col min="3906" max="3906" width="9.25" style="1" customWidth="1"/>
    <col min="3907" max="3907" width="22.125" style="1" bestFit="1" customWidth="1"/>
    <col min="3908" max="4087" width="9" style="1"/>
    <col min="4088" max="4090" width="11" style="1" bestFit="1" customWidth="1"/>
    <col min="4091" max="4091" width="9.125" style="1" bestFit="1" customWidth="1"/>
    <col min="4092" max="4092" width="9" style="1"/>
    <col min="4093" max="4093" width="12.875" style="1" customWidth="1"/>
    <col min="4094" max="4094" width="6" style="1" customWidth="1"/>
    <col min="4095" max="4095" width="9.25" style="1" customWidth="1"/>
    <col min="4096" max="4101" width="0" style="1" hidden="1" customWidth="1"/>
    <col min="4102" max="4102" width="6.375" style="1" customWidth="1"/>
    <col min="4103" max="4103" width="4.25" style="1" customWidth="1"/>
    <col min="4104" max="4104" width="6.625" style="1" customWidth="1"/>
    <col min="4105" max="4105" width="4.25" style="1" customWidth="1"/>
    <col min="4106" max="4106" width="5.625" style="1" customWidth="1"/>
    <col min="4107" max="4107" width="4.75" style="1" customWidth="1"/>
    <col min="4108" max="4108" width="3.875" style="1" customWidth="1"/>
    <col min="4109" max="4110" width="4.75" style="1" customWidth="1"/>
    <col min="4111" max="4111" width="3.875" style="1" customWidth="1"/>
    <col min="4112" max="4113" width="4.75" style="1" customWidth="1"/>
    <col min="4114" max="4114" width="3.875" style="1" customWidth="1"/>
    <col min="4115" max="4116" width="4.75" style="1" customWidth="1"/>
    <col min="4117" max="4117" width="3.875" style="1" customWidth="1"/>
    <col min="4118" max="4119" width="4.75" style="1" customWidth="1"/>
    <col min="4120" max="4120" width="3.875" style="1" customWidth="1"/>
    <col min="4121" max="4122" width="4.75" style="1" customWidth="1"/>
    <col min="4123" max="4123" width="3.875" style="1" customWidth="1"/>
    <col min="4124" max="4125" width="4.75" style="1" customWidth="1"/>
    <col min="4126" max="4126" width="3.875" style="1" customWidth="1"/>
    <col min="4127" max="4128" width="4.75" style="1" customWidth="1"/>
    <col min="4129" max="4129" width="3.875" style="1" customWidth="1"/>
    <col min="4130" max="4130" width="4.75" style="1" customWidth="1"/>
    <col min="4131" max="4132" width="3.875" style="1" customWidth="1"/>
    <col min="4133" max="4133" width="5.125" style="1" customWidth="1"/>
    <col min="4134" max="4139" width="3.875" style="1" customWidth="1"/>
    <col min="4140" max="4141" width="3.75" style="1" customWidth="1"/>
    <col min="4142" max="4142" width="6" style="1" customWidth="1"/>
    <col min="4143" max="4143" width="3.75" style="1" customWidth="1"/>
    <col min="4144" max="4161" width="0.625" style="1" customWidth="1"/>
    <col min="4162" max="4162" width="9.25" style="1" customWidth="1"/>
    <col min="4163" max="4163" width="22.125" style="1" bestFit="1" customWidth="1"/>
    <col min="4164" max="4343" width="9" style="1"/>
    <col min="4344" max="4346" width="11" style="1" bestFit="1" customWidth="1"/>
    <col min="4347" max="4347" width="9.125" style="1" bestFit="1" customWidth="1"/>
    <col min="4348" max="4348" width="9" style="1"/>
    <col min="4349" max="4349" width="12.875" style="1" customWidth="1"/>
    <col min="4350" max="4350" width="6" style="1" customWidth="1"/>
    <col min="4351" max="4351" width="9.25" style="1" customWidth="1"/>
    <col min="4352" max="4357" width="0" style="1" hidden="1" customWidth="1"/>
    <col min="4358" max="4358" width="6.375" style="1" customWidth="1"/>
    <col min="4359" max="4359" width="4.25" style="1" customWidth="1"/>
    <col min="4360" max="4360" width="6.625" style="1" customWidth="1"/>
    <col min="4361" max="4361" width="4.25" style="1" customWidth="1"/>
    <col min="4362" max="4362" width="5.625" style="1" customWidth="1"/>
    <col min="4363" max="4363" width="4.75" style="1" customWidth="1"/>
    <col min="4364" max="4364" width="3.875" style="1" customWidth="1"/>
    <col min="4365" max="4366" width="4.75" style="1" customWidth="1"/>
    <col min="4367" max="4367" width="3.875" style="1" customWidth="1"/>
    <col min="4368" max="4369" width="4.75" style="1" customWidth="1"/>
    <col min="4370" max="4370" width="3.875" style="1" customWidth="1"/>
    <col min="4371" max="4372" width="4.75" style="1" customWidth="1"/>
    <col min="4373" max="4373" width="3.875" style="1" customWidth="1"/>
    <col min="4374" max="4375" width="4.75" style="1" customWidth="1"/>
    <col min="4376" max="4376" width="3.875" style="1" customWidth="1"/>
    <col min="4377" max="4378" width="4.75" style="1" customWidth="1"/>
    <col min="4379" max="4379" width="3.875" style="1" customWidth="1"/>
    <col min="4380" max="4381" width="4.75" style="1" customWidth="1"/>
    <col min="4382" max="4382" width="3.875" style="1" customWidth="1"/>
    <col min="4383" max="4384" width="4.75" style="1" customWidth="1"/>
    <col min="4385" max="4385" width="3.875" style="1" customWidth="1"/>
    <col min="4386" max="4386" width="4.75" style="1" customWidth="1"/>
    <col min="4387" max="4388" width="3.875" style="1" customWidth="1"/>
    <col min="4389" max="4389" width="5.125" style="1" customWidth="1"/>
    <col min="4390" max="4395" width="3.875" style="1" customWidth="1"/>
    <col min="4396" max="4397" width="3.75" style="1" customWidth="1"/>
    <col min="4398" max="4398" width="6" style="1" customWidth="1"/>
    <col min="4399" max="4399" width="3.75" style="1" customWidth="1"/>
    <col min="4400" max="4417" width="0.625" style="1" customWidth="1"/>
    <col min="4418" max="4418" width="9.25" style="1" customWidth="1"/>
    <col min="4419" max="4419" width="22.125" style="1" bestFit="1" customWidth="1"/>
    <col min="4420" max="4599" width="9" style="1"/>
    <col min="4600" max="4602" width="11" style="1" bestFit="1" customWidth="1"/>
    <col min="4603" max="4603" width="9.125" style="1" bestFit="1" customWidth="1"/>
    <col min="4604" max="4604" width="9" style="1"/>
    <col min="4605" max="4605" width="12.875" style="1" customWidth="1"/>
    <col min="4606" max="4606" width="6" style="1" customWidth="1"/>
    <col min="4607" max="4607" width="9.25" style="1" customWidth="1"/>
    <col min="4608" max="4613" width="0" style="1" hidden="1" customWidth="1"/>
    <col min="4614" max="4614" width="6.375" style="1" customWidth="1"/>
    <col min="4615" max="4615" width="4.25" style="1" customWidth="1"/>
    <col min="4616" max="4616" width="6.625" style="1" customWidth="1"/>
    <col min="4617" max="4617" width="4.25" style="1" customWidth="1"/>
    <col min="4618" max="4618" width="5.625" style="1" customWidth="1"/>
    <col min="4619" max="4619" width="4.75" style="1" customWidth="1"/>
    <col min="4620" max="4620" width="3.875" style="1" customWidth="1"/>
    <col min="4621" max="4622" width="4.75" style="1" customWidth="1"/>
    <col min="4623" max="4623" width="3.875" style="1" customWidth="1"/>
    <col min="4624" max="4625" width="4.75" style="1" customWidth="1"/>
    <col min="4626" max="4626" width="3.875" style="1" customWidth="1"/>
    <col min="4627" max="4628" width="4.75" style="1" customWidth="1"/>
    <col min="4629" max="4629" width="3.875" style="1" customWidth="1"/>
    <col min="4630" max="4631" width="4.75" style="1" customWidth="1"/>
    <col min="4632" max="4632" width="3.875" style="1" customWidth="1"/>
    <col min="4633" max="4634" width="4.75" style="1" customWidth="1"/>
    <col min="4635" max="4635" width="3.875" style="1" customWidth="1"/>
    <col min="4636" max="4637" width="4.75" style="1" customWidth="1"/>
    <col min="4638" max="4638" width="3.875" style="1" customWidth="1"/>
    <col min="4639" max="4640" width="4.75" style="1" customWidth="1"/>
    <col min="4641" max="4641" width="3.875" style="1" customWidth="1"/>
    <col min="4642" max="4642" width="4.75" style="1" customWidth="1"/>
    <col min="4643" max="4644" width="3.875" style="1" customWidth="1"/>
    <col min="4645" max="4645" width="5.125" style="1" customWidth="1"/>
    <col min="4646" max="4651" width="3.875" style="1" customWidth="1"/>
    <col min="4652" max="4653" width="3.75" style="1" customWidth="1"/>
    <col min="4654" max="4654" width="6" style="1" customWidth="1"/>
    <col min="4655" max="4655" width="3.75" style="1" customWidth="1"/>
    <col min="4656" max="4673" width="0.625" style="1" customWidth="1"/>
    <col min="4674" max="4674" width="9.25" style="1" customWidth="1"/>
    <col min="4675" max="4675" width="22.125" style="1" bestFit="1" customWidth="1"/>
    <col min="4676" max="4855" width="9" style="1"/>
    <col min="4856" max="4858" width="11" style="1" bestFit="1" customWidth="1"/>
    <col min="4859" max="4859" width="9.125" style="1" bestFit="1" customWidth="1"/>
    <col min="4860" max="4860" width="9" style="1"/>
    <col min="4861" max="4861" width="12.875" style="1" customWidth="1"/>
    <col min="4862" max="4862" width="6" style="1" customWidth="1"/>
    <col min="4863" max="4863" width="9.25" style="1" customWidth="1"/>
    <col min="4864" max="4869" width="0" style="1" hidden="1" customWidth="1"/>
    <col min="4870" max="4870" width="6.375" style="1" customWidth="1"/>
    <col min="4871" max="4871" width="4.25" style="1" customWidth="1"/>
    <col min="4872" max="4872" width="6.625" style="1" customWidth="1"/>
    <col min="4873" max="4873" width="4.25" style="1" customWidth="1"/>
    <col min="4874" max="4874" width="5.625" style="1" customWidth="1"/>
    <col min="4875" max="4875" width="4.75" style="1" customWidth="1"/>
    <col min="4876" max="4876" width="3.875" style="1" customWidth="1"/>
    <col min="4877" max="4878" width="4.75" style="1" customWidth="1"/>
    <col min="4879" max="4879" width="3.875" style="1" customWidth="1"/>
    <col min="4880" max="4881" width="4.75" style="1" customWidth="1"/>
    <col min="4882" max="4882" width="3.875" style="1" customWidth="1"/>
    <col min="4883" max="4884" width="4.75" style="1" customWidth="1"/>
    <col min="4885" max="4885" width="3.875" style="1" customWidth="1"/>
    <col min="4886" max="4887" width="4.75" style="1" customWidth="1"/>
    <col min="4888" max="4888" width="3.875" style="1" customWidth="1"/>
    <col min="4889" max="4890" width="4.75" style="1" customWidth="1"/>
    <col min="4891" max="4891" width="3.875" style="1" customWidth="1"/>
    <col min="4892" max="4893" width="4.75" style="1" customWidth="1"/>
    <col min="4894" max="4894" width="3.875" style="1" customWidth="1"/>
    <col min="4895" max="4896" width="4.75" style="1" customWidth="1"/>
    <col min="4897" max="4897" width="3.875" style="1" customWidth="1"/>
    <col min="4898" max="4898" width="4.75" style="1" customWidth="1"/>
    <col min="4899" max="4900" width="3.875" style="1" customWidth="1"/>
    <col min="4901" max="4901" width="5.125" style="1" customWidth="1"/>
    <col min="4902" max="4907" width="3.875" style="1" customWidth="1"/>
    <col min="4908" max="4909" width="3.75" style="1" customWidth="1"/>
    <col min="4910" max="4910" width="6" style="1" customWidth="1"/>
    <col min="4911" max="4911" width="3.75" style="1" customWidth="1"/>
    <col min="4912" max="4929" width="0.625" style="1" customWidth="1"/>
    <col min="4930" max="4930" width="9.25" style="1" customWidth="1"/>
    <col min="4931" max="4931" width="22.125" style="1" bestFit="1" customWidth="1"/>
    <col min="4932" max="5111" width="9" style="1"/>
    <col min="5112" max="5114" width="11" style="1" bestFit="1" customWidth="1"/>
    <col min="5115" max="5115" width="9.125" style="1" bestFit="1" customWidth="1"/>
    <col min="5116" max="5116" width="9" style="1"/>
    <col min="5117" max="5117" width="12.875" style="1" customWidth="1"/>
    <col min="5118" max="5118" width="6" style="1" customWidth="1"/>
    <col min="5119" max="5119" width="9.25" style="1" customWidth="1"/>
    <col min="5120" max="5125" width="0" style="1" hidden="1" customWidth="1"/>
    <col min="5126" max="5126" width="6.375" style="1" customWidth="1"/>
    <col min="5127" max="5127" width="4.25" style="1" customWidth="1"/>
    <col min="5128" max="5128" width="6.625" style="1" customWidth="1"/>
    <col min="5129" max="5129" width="4.25" style="1" customWidth="1"/>
    <col min="5130" max="5130" width="5.625" style="1" customWidth="1"/>
    <col min="5131" max="5131" width="4.75" style="1" customWidth="1"/>
    <col min="5132" max="5132" width="3.875" style="1" customWidth="1"/>
    <col min="5133" max="5134" width="4.75" style="1" customWidth="1"/>
    <col min="5135" max="5135" width="3.875" style="1" customWidth="1"/>
    <col min="5136" max="5137" width="4.75" style="1" customWidth="1"/>
    <col min="5138" max="5138" width="3.875" style="1" customWidth="1"/>
    <col min="5139" max="5140" width="4.75" style="1" customWidth="1"/>
    <col min="5141" max="5141" width="3.875" style="1" customWidth="1"/>
    <col min="5142" max="5143" width="4.75" style="1" customWidth="1"/>
    <col min="5144" max="5144" width="3.875" style="1" customWidth="1"/>
    <col min="5145" max="5146" width="4.75" style="1" customWidth="1"/>
    <col min="5147" max="5147" width="3.875" style="1" customWidth="1"/>
    <col min="5148" max="5149" width="4.75" style="1" customWidth="1"/>
    <col min="5150" max="5150" width="3.875" style="1" customWidth="1"/>
    <col min="5151" max="5152" width="4.75" style="1" customWidth="1"/>
    <col min="5153" max="5153" width="3.875" style="1" customWidth="1"/>
    <col min="5154" max="5154" width="4.75" style="1" customWidth="1"/>
    <col min="5155" max="5156" width="3.875" style="1" customWidth="1"/>
    <col min="5157" max="5157" width="5.125" style="1" customWidth="1"/>
    <col min="5158" max="5163" width="3.875" style="1" customWidth="1"/>
    <col min="5164" max="5165" width="3.75" style="1" customWidth="1"/>
    <col min="5166" max="5166" width="6" style="1" customWidth="1"/>
    <col min="5167" max="5167" width="3.75" style="1" customWidth="1"/>
    <col min="5168" max="5185" width="0.625" style="1" customWidth="1"/>
    <col min="5186" max="5186" width="9.25" style="1" customWidth="1"/>
    <col min="5187" max="5187" width="22.125" style="1" bestFit="1" customWidth="1"/>
    <col min="5188" max="5367" width="9" style="1"/>
    <col min="5368" max="5370" width="11" style="1" bestFit="1" customWidth="1"/>
    <col min="5371" max="5371" width="9.125" style="1" bestFit="1" customWidth="1"/>
    <col min="5372" max="5372" width="9" style="1"/>
    <col min="5373" max="5373" width="12.875" style="1" customWidth="1"/>
    <col min="5374" max="5374" width="6" style="1" customWidth="1"/>
    <col min="5375" max="5375" width="9.25" style="1" customWidth="1"/>
    <col min="5376" max="5381" width="0" style="1" hidden="1" customWidth="1"/>
    <col min="5382" max="5382" width="6.375" style="1" customWidth="1"/>
    <col min="5383" max="5383" width="4.25" style="1" customWidth="1"/>
    <col min="5384" max="5384" width="6.625" style="1" customWidth="1"/>
    <col min="5385" max="5385" width="4.25" style="1" customWidth="1"/>
    <col min="5386" max="5386" width="5.625" style="1" customWidth="1"/>
    <col min="5387" max="5387" width="4.75" style="1" customWidth="1"/>
    <col min="5388" max="5388" width="3.875" style="1" customWidth="1"/>
    <col min="5389" max="5390" width="4.75" style="1" customWidth="1"/>
    <col min="5391" max="5391" width="3.875" style="1" customWidth="1"/>
    <col min="5392" max="5393" width="4.75" style="1" customWidth="1"/>
    <col min="5394" max="5394" width="3.875" style="1" customWidth="1"/>
    <col min="5395" max="5396" width="4.75" style="1" customWidth="1"/>
    <col min="5397" max="5397" width="3.875" style="1" customWidth="1"/>
    <col min="5398" max="5399" width="4.75" style="1" customWidth="1"/>
    <col min="5400" max="5400" width="3.875" style="1" customWidth="1"/>
    <col min="5401" max="5402" width="4.75" style="1" customWidth="1"/>
    <col min="5403" max="5403" width="3.875" style="1" customWidth="1"/>
    <col min="5404" max="5405" width="4.75" style="1" customWidth="1"/>
    <col min="5406" max="5406" width="3.875" style="1" customWidth="1"/>
    <col min="5407" max="5408" width="4.75" style="1" customWidth="1"/>
    <col min="5409" max="5409" width="3.875" style="1" customWidth="1"/>
    <col min="5410" max="5410" width="4.75" style="1" customWidth="1"/>
    <col min="5411" max="5412" width="3.875" style="1" customWidth="1"/>
    <col min="5413" max="5413" width="5.125" style="1" customWidth="1"/>
    <col min="5414" max="5419" width="3.875" style="1" customWidth="1"/>
    <col min="5420" max="5421" width="3.75" style="1" customWidth="1"/>
    <col min="5422" max="5422" width="6" style="1" customWidth="1"/>
    <col min="5423" max="5423" width="3.75" style="1" customWidth="1"/>
    <col min="5424" max="5441" width="0.625" style="1" customWidth="1"/>
    <col min="5442" max="5442" width="9.25" style="1" customWidth="1"/>
    <col min="5443" max="5443" width="22.125" style="1" bestFit="1" customWidth="1"/>
    <col min="5444" max="5623" width="9" style="1"/>
    <col min="5624" max="5626" width="11" style="1" bestFit="1" customWidth="1"/>
    <col min="5627" max="5627" width="9.125" style="1" bestFit="1" customWidth="1"/>
    <col min="5628" max="5628" width="9" style="1"/>
    <col min="5629" max="5629" width="12.875" style="1" customWidth="1"/>
    <col min="5630" max="5630" width="6" style="1" customWidth="1"/>
    <col min="5631" max="5631" width="9.25" style="1" customWidth="1"/>
    <col min="5632" max="5637" width="0" style="1" hidden="1" customWidth="1"/>
    <col min="5638" max="5638" width="6.375" style="1" customWidth="1"/>
    <col min="5639" max="5639" width="4.25" style="1" customWidth="1"/>
    <col min="5640" max="5640" width="6.625" style="1" customWidth="1"/>
    <col min="5641" max="5641" width="4.25" style="1" customWidth="1"/>
    <col min="5642" max="5642" width="5.625" style="1" customWidth="1"/>
    <col min="5643" max="5643" width="4.75" style="1" customWidth="1"/>
    <col min="5644" max="5644" width="3.875" style="1" customWidth="1"/>
    <col min="5645" max="5646" width="4.75" style="1" customWidth="1"/>
    <col min="5647" max="5647" width="3.875" style="1" customWidth="1"/>
    <col min="5648" max="5649" width="4.75" style="1" customWidth="1"/>
    <col min="5650" max="5650" width="3.875" style="1" customWidth="1"/>
    <col min="5651" max="5652" width="4.75" style="1" customWidth="1"/>
    <col min="5653" max="5653" width="3.875" style="1" customWidth="1"/>
    <col min="5654" max="5655" width="4.75" style="1" customWidth="1"/>
    <col min="5656" max="5656" width="3.875" style="1" customWidth="1"/>
    <col min="5657" max="5658" width="4.75" style="1" customWidth="1"/>
    <col min="5659" max="5659" width="3.875" style="1" customWidth="1"/>
    <col min="5660" max="5661" width="4.75" style="1" customWidth="1"/>
    <col min="5662" max="5662" width="3.875" style="1" customWidth="1"/>
    <col min="5663" max="5664" width="4.75" style="1" customWidth="1"/>
    <col min="5665" max="5665" width="3.875" style="1" customWidth="1"/>
    <col min="5666" max="5666" width="4.75" style="1" customWidth="1"/>
    <col min="5667" max="5668" width="3.875" style="1" customWidth="1"/>
    <col min="5669" max="5669" width="5.125" style="1" customWidth="1"/>
    <col min="5670" max="5675" width="3.875" style="1" customWidth="1"/>
    <col min="5676" max="5677" width="3.75" style="1" customWidth="1"/>
    <col min="5678" max="5678" width="6" style="1" customWidth="1"/>
    <col min="5679" max="5679" width="3.75" style="1" customWidth="1"/>
    <col min="5680" max="5697" width="0.625" style="1" customWidth="1"/>
    <col min="5698" max="5698" width="9.25" style="1" customWidth="1"/>
    <col min="5699" max="5699" width="22.125" style="1" bestFit="1" customWidth="1"/>
    <col min="5700" max="5879" width="9" style="1"/>
    <col min="5880" max="5882" width="11" style="1" bestFit="1" customWidth="1"/>
    <col min="5883" max="5883" width="9.125" style="1" bestFit="1" customWidth="1"/>
    <col min="5884" max="5884" width="9" style="1"/>
    <col min="5885" max="5885" width="12.875" style="1" customWidth="1"/>
    <col min="5886" max="5886" width="6" style="1" customWidth="1"/>
    <col min="5887" max="5887" width="9.25" style="1" customWidth="1"/>
    <col min="5888" max="5893" width="0" style="1" hidden="1" customWidth="1"/>
    <col min="5894" max="5894" width="6.375" style="1" customWidth="1"/>
    <col min="5895" max="5895" width="4.25" style="1" customWidth="1"/>
    <col min="5896" max="5896" width="6.625" style="1" customWidth="1"/>
    <col min="5897" max="5897" width="4.25" style="1" customWidth="1"/>
    <col min="5898" max="5898" width="5.625" style="1" customWidth="1"/>
    <col min="5899" max="5899" width="4.75" style="1" customWidth="1"/>
    <col min="5900" max="5900" width="3.875" style="1" customWidth="1"/>
    <col min="5901" max="5902" width="4.75" style="1" customWidth="1"/>
    <col min="5903" max="5903" width="3.875" style="1" customWidth="1"/>
    <col min="5904" max="5905" width="4.75" style="1" customWidth="1"/>
    <col min="5906" max="5906" width="3.875" style="1" customWidth="1"/>
    <col min="5907" max="5908" width="4.75" style="1" customWidth="1"/>
    <col min="5909" max="5909" width="3.875" style="1" customWidth="1"/>
    <col min="5910" max="5911" width="4.75" style="1" customWidth="1"/>
    <col min="5912" max="5912" width="3.875" style="1" customWidth="1"/>
    <col min="5913" max="5914" width="4.75" style="1" customWidth="1"/>
    <col min="5915" max="5915" width="3.875" style="1" customWidth="1"/>
    <col min="5916" max="5917" width="4.75" style="1" customWidth="1"/>
    <col min="5918" max="5918" width="3.875" style="1" customWidth="1"/>
    <col min="5919" max="5920" width="4.75" style="1" customWidth="1"/>
    <col min="5921" max="5921" width="3.875" style="1" customWidth="1"/>
    <col min="5922" max="5922" width="4.75" style="1" customWidth="1"/>
    <col min="5923" max="5924" width="3.875" style="1" customWidth="1"/>
    <col min="5925" max="5925" width="5.125" style="1" customWidth="1"/>
    <col min="5926" max="5931" width="3.875" style="1" customWidth="1"/>
    <col min="5932" max="5933" width="3.75" style="1" customWidth="1"/>
    <col min="5934" max="5934" width="6" style="1" customWidth="1"/>
    <col min="5935" max="5935" width="3.75" style="1" customWidth="1"/>
    <col min="5936" max="5953" width="0.625" style="1" customWidth="1"/>
    <col min="5954" max="5954" width="9.25" style="1" customWidth="1"/>
    <col min="5955" max="5955" width="22.125" style="1" bestFit="1" customWidth="1"/>
    <col min="5956" max="6135" width="9" style="1"/>
    <col min="6136" max="6138" width="11" style="1" bestFit="1" customWidth="1"/>
    <col min="6139" max="6139" width="9.125" style="1" bestFit="1" customWidth="1"/>
    <col min="6140" max="6140" width="9" style="1"/>
    <col min="6141" max="6141" width="12.875" style="1" customWidth="1"/>
    <col min="6142" max="6142" width="6" style="1" customWidth="1"/>
    <col min="6143" max="6143" width="9.25" style="1" customWidth="1"/>
    <col min="6144" max="6149" width="0" style="1" hidden="1" customWidth="1"/>
    <col min="6150" max="6150" width="6.375" style="1" customWidth="1"/>
    <col min="6151" max="6151" width="4.25" style="1" customWidth="1"/>
    <col min="6152" max="6152" width="6.625" style="1" customWidth="1"/>
    <col min="6153" max="6153" width="4.25" style="1" customWidth="1"/>
    <col min="6154" max="6154" width="5.625" style="1" customWidth="1"/>
    <col min="6155" max="6155" width="4.75" style="1" customWidth="1"/>
    <col min="6156" max="6156" width="3.875" style="1" customWidth="1"/>
    <col min="6157" max="6158" width="4.75" style="1" customWidth="1"/>
    <col min="6159" max="6159" width="3.875" style="1" customWidth="1"/>
    <col min="6160" max="6161" width="4.75" style="1" customWidth="1"/>
    <col min="6162" max="6162" width="3.875" style="1" customWidth="1"/>
    <col min="6163" max="6164" width="4.75" style="1" customWidth="1"/>
    <col min="6165" max="6165" width="3.875" style="1" customWidth="1"/>
    <col min="6166" max="6167" width="4.75" style="1" customWidth="1"/>
    <col min="6168" max="6168" width="3.875" style="1" customWidth="1"/>
    <col min="6169" max="6170" width="4.75" style="1" customWidth="1"/>
    <col min="6171" max="6171" width="3.875" style="1" customWidth="1"/>
    <col min="6172" max="6173" width="4.75" style="1" customWidth="1"/>
    <col min="6174" max="6174" width="3.875" style="1" customWidth="1"/>
    <col min="6175" max="6176" width="4.75" style="1" customWidth="1"/>
    <col min="6177" max="6177" width="3.875" style="1" customWidth="1"/>
    <col min="6178" max="6178" width="4.75" style="1" customWidth="1"/>
    <col min="6179" max="6180" width="3.875" style="1" customWidth="1"/>
    <col min="6181" max="6181" width="5.125" style="1" customWidth="1"/>
    <col min="6182" max="6187" width="3.875" style="1" customWidth="1"/>
    <col min="6188" max="6189" width="3.75" style="1" customWidth="1"/>
    <col min="6190" max="6190" width="6" style="1" customWidth="1"/>
    <col min="6191" max="6191" width="3.75" style="1" customWidth="1"/>
    <col min="6192" max="6209" width="0.625" style="1" customWidth="1"/>
    <col min="6210" max="6210" width="9.25" style="1" customWidth="1"/>
    <col min="6211" max="6211" width="22.125" style="1" bestFit="1" customWidth="1"/>
    <col min="6212" max="6391" width="9" style="1"/>
    <col min="6392" max="6394" width="11" style="1" bestFit="1" customWidth="1"/>
    <col min="6395" max="6395" width="9.125" style="1" bestFit="1" customWidth="1"/>
    <col min="6396" max="6396" width="9" style="1"/>
    <col min="6397" max="6397" width="12.875" style="1" customWidth="1"/>
    <col min="6398" max="6398" width="6" style="1" customWidth="1"/>
    <col min="6399" max="6399" width="9.25" style="1" customWidth="1"/>
    <col min="6400" max="6405" width="0" style="1" hidden="1" customWidth="1"/>
    <col min="6406" max="6406" width="6.375" style="1" customWidth="1"/>
    <col min="6407" max="6407" width="4.25" style="1" customWidth="1"/>
    <col min="6408" max="6408" width="6.625" style="1" customWidth="1"/>
    <col min="6409" max="6409" width="4.25" style="1" customWidth="1"/>
    <col min="6410" max="6410" width="5.625" style="1" customWidth="1"/>
    <col min="6411" max="6411" width="4.75" style="1" customWidth="1"/>
    <col min="6412" max="6412" width="3.875" style="1" customWidth="1"/>
    <col min="6413" max="6414" width="4.75" style="1" customWidth="1"/>
    <col min="6415" max="6415" width="3.875" style="1" customWidth="1"/>
    <col min="6416" max="6417" width="4.75" style="1" customWidth="1"/>
    <col min="6418" max="6418" width="3.875" style="1" customWidth="1"/>
    <col min="6419" max="6420" width="4.75" style="1" customWidth="1"/>
    <col min="6421" max="6421" width="3.875" style="1" customWidth="1"/>
    <col min="6422" max="6423" width="4.75" style="1" customWidth="1"/>
    <col min="6424" max="6424" width="3.875" style="1" customWidth="1"/>
    <col min="6425" max="6426" width="4.75" style="1" customWidth="1"/>
    <col min="6427" max="6427" width="3.875" style="1" customWidth="1"/>
    <col min="6428" max="6429" width="4.75" style="1" customWidth="1"/>
    <col min="6430" max="6430" width="3.875" style="1" customWidth="1"/>
    <col min="6431" max="6432" width="4.75" style="1" customWidth="1"/>
    <col min="6433" max="6433" width="3.875" style="1" customWidth="1"/>
    <col min="6434" max="6434" width="4.75" style="1" customWidth="1"/>
    <col min="6435" max="6436" width="3.875" style="1" customWidth="1"/>
    <col min="6437" max="6437" width="5.125" style="1" customWidth="1"/>
    <col min="6438" max="6443" width="3.875" style="1" customWidth="1"/>
    <col min="6444" max="6445" width="3.75" style="1" customWidth="1"/>
    <col min="6446" max="6446" width="6" style="1" customWidth="1"/>
    <col min="6447" max="6447" width="3.75" style="1" customWidth="1"/>
    <col min="6448" max="6465" width="0.625" style="1" customWidth="1"/>
    <col min="6466" max="6466" width="9.25" style="1" customWidth="1"/>
    <col min="6467" max="6467" width="22.125" style="1" bestFit="1" customWidth="1"/>
    <col min="6468" max="6647" width="9" style="1"/>
    <col min="6648" max="6650" width="11" style="1" bestFit="1" customWidth="1"/>
    <col min="6651" max="6651" width="9.125" style="1" bestFit="1" customWidth="1"/>
    <col min="6652" max="6652" width="9" style="1"/>
    <col min="6653" max="6653" width="12.875" style="1" customWidth="1"/>
    <col min="6654" max="6654" width="6" style="1" customWidth="1"/>
    <col min="6655" max="6655" width="9.25" style="1" customWidth="1"/>
    <col min="6656" max="6661" width="0" style="1" hidden="1" customWidth="1"/>
    <col min="6662" max="6662" width="6.375" style="1" customWidth="1"/>
    <col min="6663" max="6663" width="4.25" style="1" customWidth="1"/>
    <col min="6664" max="6664" width="6.625" style="1" customWidth="1"/>
    <col min="6665" max="6665" width="4.25" style="1" customWidth="1"/>
    <col min="6666" max="6666" width="5.625" style="1" customWidth="1"/>
    <col min="6667" max="6667" width="4.75" style="1" customWidth="1"/>
    <col min="6668" max="6668" width="3.875" style="1" customWidth="1"/>
    <col min="6669" max="6670" width="4.75" style="1" customWidth="1"/>
    <col min="6671" max="6671" width="3.875" style="1" customWidth="1"/>
    <col min="6672" max="6673" width="4.75" style="1" customWidth="1"/>
    <col min="6674" max="6674" width="3.875" style="1" customWidth="1"/>
    <col min="6675" max="6676" width="4.75" style="1" customWidth="1"/>
    <col min="6677" max="6677" width="3.875" style="1" customWidth="1"/>
    <col min="6678" max="6679" width="4.75" style="1" customWidth="1"/>
    <col min="6680" max="6680" width="3.875" style="1" customWidth="1"/>
    <col min="6681" max="6682" width="4.75" style="1" customWidth="1"/>
    <col min="6683" max="6683" width="3.875" style="1" customWidth="1"/>
    <col min="6684" max="6685" width="4.75" style="1" customWidth="1"/>
    <col min="6686" max="6686" width="3.875" style="1" customWidth="1"/>
    <col min="6687" max="6688" width="4.75" style="1" customWidth="1"/>
    <col min="6689" max="6689" width="3.875" style="1" customWidth="1"/>
    <col min="6690" max="6690" width="4.75" style="1" customWidth="1"/>
    <col min="6691" max="6692" width="3.875" style="1" customWidth="1"/>
    <col min="6693" max="6693" width="5.125" style="1" customWidth="1"/>
    <col min="6694" max="6699" width="3.875" style="1" customWidth="1"/>
    <col min="6700" max="6701" width="3.75" style="1" customWidth="1"/>
    <col min="6702" max="6702" width="6" style="1" customWidth="1"/>
    <col min="6703" max="6703" width="3.75" style="1" customWidth="1"/>
    <col min="6704" max="6721" width="0.625" style="1" customWidth="1"/>
    <col min="6722" max="6722" width="9.25" style="1" customWidth="1"/>
    <col min="6723" max="6723" width="22.125" style="1" bestFit="1" customWidth="1"/>
    <col min="6724" max="6903" width="9" style="1"/>
    <col min="6904" max="6906" width="11" style="1" bestFit="1" customWidth="1"/>
    <col min="6907" max="6907" width="9.125" style="1" bestFit="1" customWidth="1"/>
    <col min="6908" max="6908" width="9" style="1"/>
    <col min="6909" max="6909" width="12.875" style="1" customWidth="1"/>
    <col min="6910" max="6910" width="6" style="1" customWidth="1"/>
    <col min="6911" max="6911" width="9.25" style="1" customWidth="1"/>
    <col min="6912" max="6917" width="0" style="1" hidden="1" customWidth="1"/>
    <col min="6918" max="6918" width="6.375" style="1" customWidth="1"/>
    <col min="6919" max="6919" width="4.25" style="1" customWidth="1"/>
    <col min="6920" max="6920" width="6.625" style="1" customWidth="1"/>
    <col min="6921" max="6921" width="4.25" style="1" customWidth="1"/>
    <col min="6922" max="6922" width="5.625" style="1" customWidth="1"/>
    <col min="6923" max="6923" width="4.75" style="1" customWidth="1"/>
    <col min="6924" max="6924" width="3.875" style="1" customWidth="1"/>
    <col min="6925" max="6926" width="4.75" style="1" customWidth="1"/>
    <col min="6927" max="6927" width="3.875" style="1" customWidth="1"/>
    <col min="6928" max="6929" width="4.75" style="1" customWidth="1"/>
    <col min="6930" max="6930" width="3.875" style="1" customWidth="1"/>
    <col min="6931" max="6932" width="4.75" style="1" customWidth="1"/>
    <col min="6933" max="6933" width="3.875" style="1" customWidth="1"/>
    <col min="6934" max="6935" width="4.75" style="1" customWidth="1"/>
    <col min="6936" max="6936" width="3.875" style="1" customWidth="1"/>
    <col min="6937" max="6938" width="4.75" style="1" customWidth="1"/>
    <col min="6939" max="6939" width="3.875" style="1" customWidth="1"/>
    <col min="6940" max="6941" width="4.75" style="1" customWidth="1"/>
    <col min="6942" max="6942" width="3.875" style="1" customWidth="1"/>
    <col min="6943" max="6944" width="4.75" style="1" customWidth="1"/>
    <col min="6945" max="6945" width="3.875" style="1" customWidth="1"/>
    <col min="6946" max="6946" width="4.75" style="1" customWidth="1"/>
    <col min="6947" max="6948" width="3.875" style="1" customWidth="1"/>
    <col min="6949" max="6949" width="5.125" style="1" customWidth="1"/>
    <col min="6950" max="6955" width="3.875" style="1" customWidth="1"/>
    <col min="6956" max="6957" width="3.75" style="1" customWidth="1"/>
    <col min="6958" max="6958" width="6" style="1" customWidth="1"/>
    <col min="6959" max="6959" width="3.75" style="1" customWidth="1"/>
    <col min="6960" max="6977" width="0.625" style="1" customWidth="1"/>
    <col min="6978" max="6978" width="9.25" style="1" customWidth="1"/>
    <col min="6979" max="6979" width="22.125" style="1" bestFit="1" customWidth="1"/>
    <col min="6980" max="7159" width="9" style="1"/>
    <col min="7160" max="7162" width="11" style="1" bestFit="1" customWidth="1"/>
    <col min="7163" max="7163" width="9.125" style="1" bestFit="1" customWidth="1"/>
    <col min="7164" max="7164" width="9" style="1"/>
    <col min="7165" max="7165" width="12.875" style="1" customWidth="1"/>
    <col min="7166" max="7166" width="6" style="1" customWidth="1"/>
    <col min="7167" max="7167" width="9.25" style="1" customWidth="1"/>
    <col min="7168" max="7173" width="0" style="1" hidden="1" customWidth="1"/>
    <col min="7174" max="7174" width="6.375" style="1" customWidth="1"/>
    <col min="7175" max="7175" width="4.25" style="1" customWidth="1"/>
    <col min="7176" max="7176" width="6.625" style="1" customWidth="1"/>
    <col min="7177" max="7177" width="4.25" style="1" customWidth="1"/>
    <col min="7178" max="7178" width="5.625" style="1" customWidth="1"/>
    <col min="7179" max="7179" width="4.75" style="1" customWidth="1"/>
    <col min="7180" max="7180" width="3.875" style="1" customWidth="1"/>
    <col min="7181" max="7182" width="4.75" style="1" customWidth="1"/>
    <col min="7183" max="7183" width="3.875" style="1" customWidth="1"/>
    <col min="7184" max="7185" width="4.75" style="1" customWidth="1"/>
    <col min="7186" max="7186" width="3.875" style="1" customWidth="1"/>
    <col min="7187" max="7188" width="4.75" style="1" customWidth="1"/>
    <col min="7189" max="7189" width="3.875" style="1" customWidth="1"/>
    <col min="7190" max="7191" width="4.75" style="1" customWidth="1"/>
    <col min="7192" max="7192" width="3.875" style="1" customWidth="1"/>
    <col min="7193" max="7194" width="4.75" style="1" customWidth="1"/>
    <col min="7195" max="7195" width="3.875" style="1" customWidth="1"/>
    <col min="7196" max="7197" width="4.75" style="1" customWidth="1"/>
    <col min="7198" max="7198" width="3.875" style="1" customWidth="1"/>
    <col min="7199" max="7200" width="4.75" style="1" customWidth="1"/>
    <col min="7201" max="7201" width="3.875" style="1" customWidth="1"/>
    <col min="7202" max="7202" width="4.75" style="1" customWidth="1"/>
    <col min="7203" max="7204" width="3.875" style="1" customWidth="1"/>
    <col min="7205" max="7205" width="5.125" style="1" customWidth="1"/>
    <col min="7206" max="7211" width="3.875" style="1" customWidth="1"/>
    <col min="7212" max="7213" width="3.75" style="1" customWidth="1"/>
    <col min="7214" max="7214" width="6" style="1" customWidth="1"/>
    <col min="7215" max="7215" width="3.75" style="1" customWidth="1"/>
    <col min="7216" max="7233" width="0.625" style="1" customWidth="1"/>
    <col min="7234" max="7234" width="9.25" style="1" customWidth="1"/>
    <col min="7235" max="7235" width="22.125" style="1" bestFit="1" customWidth="1"/>
    <col min="7236" max="7415" width="9" style="1"/>
    <col min="7416" max="7418" width="11" style="1" bestFit="1" customWidth="1"/>
    <col min="7419" max="7419" width="9.125" style="1" bestFit="1" customWidth="1"/>
    <col min="7420" max="7420" width="9" style="1"/>
    <col min="7421" max="7421" width="12.875" style="1" customWidth="1"/>
    <col min="7422" max="7422" width="6" style="1" customWidth="1"/>
    <col min="7423" max="7423" width="9.25" style="1" customWidth="1"/>
    <col min="7424" max="7429" width="0" style="1" hidden="1" customWidth="1"/>
    <col min="7430" max="7430" width="6.375" style="1" customWidth="1"/>
    <col min="7431" max="7431" width="4.25" style="1" customWidth="1"/>
    <col min="7432" max="7432" width="6.625" style="1" customWidth="1"/>
    <col min="7433" max="7433" width="4.25" style="1" customWidth="1"/>
    <col min="7434" max="7434" width="5.625" style="1" customWidth="1"/>
    <col min="7435" max="7435" width="4.75" style="1" customWidth="1"/>
    <col min="7436" max="7436" width="3.875" style="1" customWidth="1"/>
    <col min="7437" max="7438" width="4.75" style="1" customWidth="1"/>
    <col min="7439" max="7439" width="3.875" style="1" customWidth="1"/>
    <col min="7440" max="7441" width="4.75" style="1" customWidth="1"/>
    <col min="7442" max="7442" width="3.875" style="1" customWidth="1"/>
    <col min="7443" max="7444" width="4.75" style="1" customWidth="1"/>
    <col min="7445" max="7445" width="3.875" style="1" customWidth="1"/>
    <col min="7446" max="7447" width="4.75" style="1" customWidth="1"/>
    <col min="7448" max="7448" width="3.875" style="1" customWidth="1"/>
    <col min="7449" max="7450" width="4.75" style="1" customWidth="1"/>
    <col min="7451" max="7451" width="3.875" style="1" customWidth="1"/>
    <col min="7452" max="7453" width="4.75" style="1" customWidth="1"/>
    <col min="7454" max="7454" width="3.875" style="1" customWidth="1"/>
    <col min="7455" max="7456" width="4.75" style="1" customWidth="1"/>
    <col min="7457" max="7457" width="3.875" style="1" customWidth="1"/>
    <col min="7458" max="7458" width="4.75" style="1" customWidth="1"/>
    <col min="7459" max="7460" width="3.875" style="1" customWidth="1"/>
    <col min="7461" max="7461" width="5.125" style="1" customWidth="1"/>
    <col min="7462" max="7467" width="3.875" style="1" customWidth="1"/>
    <col min="7468" max="7469" width="3.75" style="1" customWidth="1"/>
    <col min="7470" max="7470" width="6" style="1" customWidth="1"/>
    <col min="7471" max="7471" width="3.75" style="1" customWidth="1"/>
    <col min="7472" max="7489" width="0.625" style="1" customWidth="1"/>
    <col min="7490" max="7490" width="9.25" style="1" customWidth="1"/>
    <col min="7491" max="7491" width="22.125" style="1" bestFit="1" customWidth="1"/>
    <col min="7492" max="7671" width="9" style="1"/>
    <col min="7672" max="7674" width="11" style="1" bestFit="1" customWidth="1"/>
    <col min="7675" max="7675" width="9.125" style="1" bestFit="1" customWidth="1"/>
    <col min="7676" max="7676" width="9" style="1"/>
    <col min="7677" max="7677" width="12.875" style="1" customWidth="1"/>
    <col min="7678" max="7678" width="6" style="1" customWidth="1"/>
    <col min="7679" max="7679" width="9.25" style="1" customWidth="1"/>
    <col min="7680" max="7685" width="0" style="1" hidden="1" customWidth="1"/>
    <col min="7686" max="7686" width="6.375" style="1" customWidth="1"/>
    <col min="7687" max="7687" width="4.25" style="1" customWidth="1"/>
    <col min="7688" max="7688" width="6.625" style="1" customWidth="1"/>
    <col min="7689" max="7689" width="4.25" style="1" customWidth="1"/>
    <col min="7690" max="7690" width="5.625" style="1" customWidth="1"/>
    <col min="7691" max="7691" width="4.75" style="1" customWidth="1"/>
    <col min="7692" max="7692" width="3.875" style="1" customWidth="1"/>
    <col min="7693" max="7694" width="4.75" style="1" customWidth="1"/>
    <col min="7695" max="7695" width="3.875" style="1" customWidth="1"/>
    <col min="7696" max="7697" width="4.75" style="1" customWidth="1"/>
    <col min="7698" max="7698" width="3.875" style="1" customWidth="1"/>
    <col min="7699" max="7700" width="4.75" style="1" customWidth="1"/>
    <col min="7701" max="7701" width="3.875" style="1" customWidth="1"/>
    <col min="7702" max="7703" width="4.75" style="1" customWidth="1"/>
    <col min="7704" max="7704" width="3.875" style="1" customWidth="1"/>
    <col min="7705" max="7706" width="4.75" style="1" customWidth="1"/>
    <col min="7707" max="7707" width="3.875" style="1" customWidth="1"/>
    <col min="7708" max="7709" width="4.75" style="1" customWidth="1"/>
    <col min="7710" max="7710" width="3.875" style="1" customWidth="1"/>
    <col min="7711" max="7712" width="4.75" style="1" customWidth="1"/>
    <col min="7713" max="7713" width="3.875" style="1" customWidth="1"/>
    <col min="7714" max="7714" width="4.75" style="1" customWidth="1"/>
    <col min="7715" max="7716" width="3.875" style="1" customWidth="1"/>
    <col min="7717" max="7717" width="5.125" style="1" customWidth="1"/>
    <col min="7718" max="7723" width="3.875" style="1" customWidth="1"/>
    <col min="7724" max="7725" width="3.75" style="1" customWidth="1"/>
    <col min="7726" max="7726" width="6" style="1" customWidth="1"/>
    <col min="7727" max="7727" width="3.75" style="1" customWidth="1"/>
    <col min="7728" max="7745" width="0.625" style="1" customWidth="1"/>
    <col min="7746" max="7746" width="9.25" style="1" customWidth="1"/>
    <col min="7747" max="7747" width="22.125" style="1" bestFit="1" customWidth="1"/>
    <col min="7748" max="7927" width="9" style="1"/>
    <col min="7928" max="7930" width="11" style="1" bestFit="1" customWidth="1"/>
    <col min="7931" max="7931" width="9.125" style="1" bestFit="1" customWidth="1"/>
    <col min="7932" max="7932" width="9" style="1"/>
    <col min="7933" max="7933" width="12.875" style="1" customWidth="1"/>
    <col min="7934" max="7934" width="6" style="1" customWidth="1"/>
    <col min="7935" max="7935" width="9.25" style="1" customWidth="1"/>
    <col min="7936" max="7941" width="0" style="1" hidden="1" customWidth="1"/>
    <col min="7942" max="7942" width="6.375" style="1" customWidth="1"/>
    <col min="7943" max="7943" width="4.25" style="1" customWidth="1"/>
    <col min="7944" max="7944" width="6.625" style="1" customWidth="1"/>
    <col min="7945" max="7945" width="4.25" style="1" customWidth="1"/>
    <col min="7946" max="7946" width="5.625" style="1" customWidth="1"/>
    <col min="7947" max="7947" width="4.75" style="1" customWidth="1"/>
    <col min="7948" max="7948" width="3.875" style="1" customWidth="1"/>
    <col min="7949" max="7950" width="4.75" style="1" customWidth="1"/>
    <col min="7951" max="7951" width="3.875" style="1" customWidth="1"/>
    <col min="7952" max="7953" width="4.75" style="1" customWidth="1"/>
    <col min="7954" max="7954" width="3.875" style="1" customWidth="1"/>
    <col min="7955" max="7956" width="4.75" style="1" customWidth="1"/>
    <col min="7957" max="7957" width="3.875" style="1" customWidth="1"/>
    <col min="7958" max="7959" width="4.75" style="1" customWidth="1"/>
    <col min="7960" max="7960" width="3.875" style="1" customWidth="1"/>
    <col min="7961" max="7962" width="4.75" style="1" customWidth="1"/>
    <col min="7963" max="7963" width="3.875" style="1" customWidth="1"/>
    <col min="7964" max="7965" width="4.75" style="1" customWidth="1"/>
    <col min="7966" max="7966" width="3.875" style="1" customWidth="1"/>
    <col min="7967" max="7968" width="4.75" style="1" customWidth="1"/>
    <col min="7969" max="7969" width="3.875" style="1" customWidth="1"/>
    <col min="7970" max="7970" width="4.75" style="1" customWidth="1"/>
    <col min="7971" max="7972" width="3.875" style="1" customWidth="1"/>
    <col min="7973" max="7973" width="5.125" style="1" customWidth="1"/>
    <col min="7974" max="7979" width="3.875" style="1" customWidth="1"/>
    <col min="7980" max="7981" width="3.75" style="1" customWidth="1"/>
    <col min="7982" max="7982" width="6" style="1" customWidth="1"/>
    <col min="7983" max="7983" width="3.75" style="1" customWidth="1"/>
    <col min="7984" max="8001" width="0.625" style="1" customWidth="1"/>
    <col min="8002" max="8002" width="9.25" style="1" customWidth="1"/>
    <col min="8003" max="8003" width="22.125" style="1" bestFit="1" customWidth="1"/>
    <col min="8004" max="8183" width="9" style="1"/>
    <col min="8184" max="8186" width="11" style="1" bestFit="1" customWidth="1"/>
    <col min="8187" max="8187" width="9.125" style="1" bestFit="1" customWidth="1"/>
    <col min="8188" max="8188" width="9" style="1"/>
    <col min="8189" max="8189" width="12.875" style="1" customWidth="1"/>
    <col min="8190" max="8190" width="6" style="1" customWidth="1"/>
    <col min="8191" max="8191" width="9.25" style="1" customWidth="1"/>
    <col min="8192" max="8197" width="0" style="1" hidden="1" customWidth="1"/>
    <col min="8198" max="8198" width="6.375" style="1" customWidth="1"/>
    <col min="8199" max="8199" width="4.25" style="1" customWidth="1"/>
    <col min="8200" max="8200" width="6.625" style="1" customWidth="1"/>
    <col min="8201" max="8201" width="4.25" style="1" customWidth="1"/>
    <col min="8202" max="8202" width="5.625" style="1" customWidth="1"/>
    <col min="8203" max="8203" width="4.75" style="1" customWidth="1"/>
    <col min="8204" max="8204" width="3.875" style="1" customWidth="1"/>
    <col min="8205" max="8206" width="4.75" style="1" customWidth="1"/>
    <col min="8207" max="8207" width="3.875" style="1" customWidth="1"/>
    <col min="8208" max="8209" width="4.75" style="1" customWidth="1"/>
    <col min="8210" max="8210" width="3.875" style="1" customWidth="1"/>
    <col min="8211" max="8212" width="4.75" style="1" customWidth="1"/>
    <col min="8213" max="8213" width="3.875" style="1" customWidth="1"/>
    <col min="8214" max="8215" width="4.75" style="1" customWidth="1"/>
    <col min="8216" max="8216" width="3.875" style="1" customWidth="1"/>
    <col min="8217" max="8218" width="4.75" style="1" customWidth="1"/>
    <col min="8219" max="8219" width="3.875" style="1" customWidth="1"/>
    <col min="8220" max="8221" width="4.75" style="1" customWidth="1"/>
    <col min="8222" max="8222" width="3.875" style="1" customWidth="1"/>
    <col min="8223" max="8224" width="4.75" style="1" customWidth="1"/>
    <col min="8225" max="8225" width="3.875" style="1" customWidth="1"/>
    <col min="8226" max="8226" width="4.75" style="1" customWidth="1"/>
    <col min="8227" max="8228" width="3.875" style="1" customWidth="1"/>
    <col min="8229" max="8229" width="5.125" style="1" customWidth="1"/>
    <col min="8230" max="8235" width="3.875" style="1" customWidth="1"/>
    <col min="8236" max="8237" width="3.75" style="1" customWidth="1"/>
    <col min="8238" max="8238" width="6" style="1" customWidth="1"/>
    <col min="8239" max="8239" width="3.75" style="1" customWidth="1"/>
    <col min="8240" max="8257" width="0.625" style="1" customWidth="1"/>
    <col min="8258" max="8258" width="9.25" style="1" customWidth="1"/>
    <col min="8259" max="8259" width="22.125" style="1" bestFit="1" customWidth="1"/>
    <col min="8260" max="8439" width="9" style="1"/>
    <col min="8440" max="8442" width="11" style="1" bestFit="1" customWidth="1"/>
    <col min="8443" max="8443" width="9.125" style="1" bestFit="1" customWidth="1"/>
    <col min="8444" max="8444" width="9" style="1"/>
    <col min="8445" max="8445" width="12.875" style="1" customWidth="1"/>
    <col min="8446" max="8446" width="6" style="1" customWidth="1"/>
    <col min="8447" max="8447" width="9.25" style="1" customWidth="1"/>
    <col min="8448" max="8453" width="0" style="1" hidden="1" customWidth="1"/>
    <col min="8454" max="8454" width="6.375" style="1" customWidth="1"/>
    <col min="8455" max="8455" width="4.25" style="1" customWidth="1"/>
    <col min="8456" max="8456" width="6.625" style="1" customWidth="1"/>
    <col min="8457" max="8457" width="4.25" style="1" customWidth="1"/>
    <col min="8458" max="8458" width="5.625" style="1" customWidth="1"/>
    <col min="8459" max="8459" width="4.75" style="1" customWidth="1"/>
    <col min="8460" max="8460" width="3.875" style="1" customWidth="1"/>
    <col min="8461" max="8462" width="4.75" style="1" customWidth="1"/>
    <col min="8463" max="8463" width="3.875" style="1" customWidth="1"/>
    <col min="8464" max="8465" width="4.75" style="1" customWidth="1"/>
    <col min="8466" max="8466" width="3.875" style="1" customWidth="1"/>
    <col min="8467" max="8468" width="4.75" style="1" customWidth="1"/>
    <col min="8469" max="8469" width="3.875" style="1" customWidth="1"/>
    <col min="8470" max="8471" width="4.75" style="1" customWidth="1"/>
    <col min="8472" max="8472" width="3.875" style="1" customWidth="1"/>
    <col min="8473" max="8474" width="4.75" style="1" customWidth="1"/>
    <col min="8475" max="8475" width="3.875" style="1" customWidth="1"/>
    <col min="8476" max="8477" width="4.75" style="1" customWidth="1"/>
    <col min="8478" max="8478" width="3.875" style="1" customWidth="1"/>
    <col min="8479" max="8480" width="4.75" style="1" customWidth="1"/>
    <col min="8481" max="8481" width="3.875" style="1" customWidth="1"/>
    <col min="8482" max="8482" width="4.75" style="1" customWidth="1"/>
    <col min="8483" max="8484" width="3.875" style="1" customWidth="1"/>
    <col min="8485" max="8485" width="5.125" style="1" customWidth="1"/>
    <col min="8486" max="8491" width="3.875" style="1" customWidth="1"/>
    <col min="8492" max="8493" width="3.75" style="1" customWidth="1"/>
    <col min="8494" max="8494" width="6" style="1" customWidth="1"/>
    <col min="8495" max="8495" width="3.75" style="1" customWidth="1"/>
    <col min="8496" max="8513" width="0.625" style="1" customWidth="1"/>
    <col min="8514" max="8514" width="9.25" style="1" customWidth="1"/>
    <col min="8515" max="8515" width="22.125" style="1" bestFit="1" customWidth="1"/>
    <col min="8516" max="8695" width="9" style="1"/>
    <col min="8696" max="8698" width="11" style="1" bestFit="1" customWidth="1"/>
    <col min="8699" max="8699" width="9.125" style="1" bestFit="1" customWidth="1"/>
    <col min="8700" max="8700" width="9" style="1"/>
    <col min="8701" max="8701" width="12.875" style="1" customWidth="1"/>
    <col min="8702" max="8702" width="6" style="1" customWidth="1"/>
    <col min="8703" max="8703" width="9.25" style="1" customWidth="1"/>
    <col min="8704" max="8709" width="0" style="1" hidden="1" customWidth="1"/>
    <col min="8710" max="8710" width="6.375" style="1" customWidth="1"/>
    <col min="8711" max="8711" width="4.25" style="1" customWidth="1"/>
    <col min="8712" max="8712" width="6.625" style="1" customWidth="1"/>
    <col min="8713" max="8713" width="4.25" style="1" customWidth="1"/>
    <col min="8714" max="8714" width="5.625" style="1" customWidth="1"/>
    <col min="8715" max="8715" width="4.75" style="1" customWidth="1"/>
    <col min="8716" max="8716" width="3.875" style="1" customWidth="1"/>
    <col min="8717" max="8718" width="4.75" style="1" customWidth="1"/>
    <col min="8719" max="8719" width="3.875" style="1" customWidth="1"/>
    <col min="8720" max="8721" width="4.75" style="1" customWidth="1"/>
    <col min="8722" max="8722" width="3.875" style="1" customWidth="1"/>
    <col min="8723" max="8724" width="4.75" style="1" customWidth="1"/>
    <col min="8725" max="8725" width="3.875" style="1" customWidth="1"/>
    <col min="8726" max="8727" width="4.75" style="1" customWidth="1"/>
    <col min="8728" max="8728" width="3.875" style="1" customWidth="1"/>
    <col min="8729" max="8730" width="4.75" style="1" customWidth="1"/>
    <col min="8731" max="8731" width="3.875" style="1" customWidth="1"/>
    <col min="8732" max="8733" width="4.75" style="1" customWidth="1"/>
    <col min="8734" max="8734" width="3.875" style="1" customWidth="1"/>
    <col min="8735" max="8736" width="4.75" style="1" customWidth="1"/>
    <col min="8737" max="8737" width="3.875" style="1" customWidth="1"/>
    <col min="8738" max="8738" width="4.75" style="1" customWidth="1"/>
    <col min="8739" max="8740" width="3.875" style="1" customWidth="1"/>
    <col min="8741" max="8741" width="5.125" style="1" customWidth="1"/>
    <col min="8742" max="8747" width="3.875" style="1" customWidth="1"/>
    <col min="8748" max="8749" width="3.75" style="1" customWidth="1"/>
    <col min="8750" max="8750" width="6" style="1" customWidth="1"/>
    <col min="8751" max="8751" width="3.75" style="1" customWidth="1"/>
    <col min="8752" max="8769" width="0.625" style="1" customWidth="1"/>
    <col min="8770" max="8770" width="9.25" style="1" customWidth="1"/>
    <col min="8771" max="8771" width="22.125" style="1" bestFit="1" customWidth="1"/>
    <col min="8772" max="8951" width="9" style="1"/>
    <col min="8952" max="8954" width="11" style="1" bestFit="1" customWidth="1"/>
    <col min="8955" max="8955" width="9.125" style="1" bestFit="1" customWidth="1"/>
    <col min="8956" max="8956" width="9" style="1"/>
    <col min="8957" max="8957" width="12.875" style="1" customWidth="1"/>
    <col min="8958" max="8958" width="6" style="1" customWidth="1"/>
    <col min="8959" max="8959" width="9.25" style="1" customWidth="1"/>
    <col min="8960" max="8965" width="0" style="1" hidden="1" customWidth="1"/>
    <col min="8966" max="8966" width="6.375" style="1" customWidth="1"/>
    <col min="8967" max="8967" width="4.25" style="1" customWidth="1"/>
    <col min="8968" max="8968" width="6.625" style="1" customWidth="1"/>
    <col min="8969" max="8969" width="4.25" style="1" customWidth="1"/>
    <col min="8970" max="8970" width="5.625" style="1" customWidth="1"/>
    <col min="8971" max="8971" width="4.75" style="1" customWidth="1"/>
    <col min="8972" max="8972" width="3.875" style="1" customWidth="1"/>
    <col min="8973" max="8974" width="4.75" style="1" customWidth="1"/>
    <col min="8975" max="8975" width="3.875" style="1" customWidth="1"/>
    <col min="8976" max="8977" width="4.75" style="1" customWidth="1"/>
    <col min="8978" max="8978" width="3.875" style="1" customWidth="1"/>
    <col min="8979" max="8980" width="4.75" style="1" customWidth="1"/>
    <col min="8981" max="8981" width="3.875" style="1" customWidth="1"/>
    <col min="8982" max="8983" width="4.75" style="1" customWidth="1"/>
    <col min="8984" max="8984" width="3.875" style="1" customWidth="1"/>
    <col min="8985" max="8986" width="4.75" style="1" customWidth="1"/>
    <col min="8987" max="8987" width="3.875" style="1" customWidth="1"/>
    <col min="8988" max="8989" width="4.75" style="1" customWidth="1"/>
    <col min="8990" max="8990" width="3.875" style="1" customWidth="1"/>
    <col min="8991" max="8992" width="4.75" style="1" customWidth="1"/>
    <col min="8993" max="8993" width="3.875" style="1" customWidth="1"/>
    <col min="8994" max="8994" width="4.75" style="1" customWidth="1"/>
    <col min="8995" max="8996" width="3.875" style="1" customWidth="1"/>
    <col min="8997" max="8997" width="5.125" style="1" customWidth="1"/>
    <col min="8998" max="9003" width="3.875" style="1" customWidth="1"/>
    <col min="9004" max="9005" width="3.75" style="1" customWidth="1"/>
    <col min="9006" max="9006" width="6" style="1" customWidth="1"/>
    <col min="9007" max="9007" width="3.75" style="1" customWidth="1"/>
    <col min="9008" max="9025" width="0.625" style="1" customWidth="1"/>
    <col min="9026" max="9026" width="9.25" style="1" customWidth="1"/>
    <col min="9027" max="9027" width="22.125" style="1" bestFit="1" customWidth="1"/>
    <col min="9028" max="9207" width="9" style="1"/>
    <col min="9208" max="9210" width="11" style="1" bestFit="1" customWidth="1"/>
    <col min="9211" max="9211" width="9.125" style="1" bestFit="1" customWidth="1"/>
    <col min="9212" max="9212" width="9" style="1"/>
    <col min="9213" max="9213" width="12.875" style="1" customWidth="1"/>
    <col min="9214" max="9214" width="6" style="1" customWidth="1"/>
    <col min="9215" max="9215" width="9.25" style="1" customWidth="1"/>
    <col min="9216" max="9221" width="0" style="1" hidden="1" customWidth="1"/>
    <col min="9222" max="9222" width="6.375" style="1" customWidth="1"/>
    <col min="9223" max="9223" width="4.25" style="1" customWidth="1"/>
    <col min="9224" max="9224" width="6.625" style="1" customWidth="1"/>
    <col min="9225" max="9225" width="4.25" style="1" customWidth="1"/>
    <col min="9226" max="9226" width="5.625" style="1" customWidth="1"/>
    <col min="9227" max="9227" width="4.75" style="1" customWidth="1"/>
    <col min="9228" max="9228" width="3.875" style="1" customWidth="1"/>
    <col min="9229" max="9230" width="4.75" style="1" customWidth="1"/>
    <col min="9231" max="9231" width="3.875" style="1" customWidth="1"/>
    <col min="9232" max="9233" width="4.75" style="1" customWidth="1"/>
    <col min="9234" max="9234" width="3.875" style="1" customWidth="1"/>
    <col min="9235" max="9236" width="4.75" style="1" customWidth="1"/>
    <col min="9237" max="9237" width="3.875" style="1" customWidth="1"/>
    <col min="9238" max="9239" width="4.75" style="1" customWidth="1"/>
    <col min="9240" max="9240" width="3.875" style="1" customWidth="1"/>
    <col min="9241" max="9242" width="4.75" style="1" customWidth="1"/>
    <col min="9243" max="9243" width="3.875" style="1" customWidth="1"/>
    <col min="9244" max="9245" width="4.75" style="1" customWidth="1"/>
    <col min="9246" max="9246" width="3.875" style="1" customWidth="1"/>
    <col min="9247" max="9248" width="4.75" style="1" customWidth="1"/>
    <col min="9249" max="9249" width="3.875" style="1" customWidth="1"/>
    <col min="9250" max="9250" width="4.75" style="1" customWidth="1"/>
    <col min="9251" max="9252" width="3.875" style="1" customWidth="1"/>
    <col min="9253" max="9253" width="5.125" style="1" customWidth="1"/>
    <col min="9254" max="9259" width="3.875" style="1" customWidth="1"/>
    <col min="9260" max="9261" width="3.75" style="1" customWidth="1"/>
    <col min="9262" max="9262" width="6" style="1" customWidth="1"/>
    <col min="9263" max="9263" width="3.75" style="1" customWidth="1"/>
    <col min="9264" max="9281" width="0.625" style="1" customWidth="1"/>
    <col min="9282" max="9282" width="9.25" style="1" customWidth="1"/>
    <col min="9283" max="9283" width="22.125" style="1" bestFit="1" customWidth="1"/>
    <col min="9284" max="9463" width="9" style="1"/>
    <col min="9464" max="9466" width="11" style="1" bestFit="1" customWidth="1"/>
    <col min="9467" max="9467" width="9.125" style="1" bestFit="1" customWidth="1"/>
    <col min="9468" max="9468" width="9" style="1"/>
    <col min="9469" max="9469" width="12.875" style="1" customWidth="1"/>
    <col min="9470" max="9470" width="6" style="1" customWidth="1"/>
    <col min="9471" max="9471" width="9.25" style="1" customWidth="1"/>
    <col min="9472" max="9477" width="0" style="1" hidden="1" customWidth="1"/>
    <col min="9478" max="9478" width="6.375" style="1" customWidth="1"/>
    <col min="9479" max="9479" width="4.25" style="1" customWidth="1"/>
    <col min="9480" max="9480" width="6.625" style="1" customWidth="1"/>
    <col min="9481" max="9481" width="4.25" style="1" customWidth="1"/>
    <col min="9482" max="9482" width="5.625" style="1" customWidth="1"/>
    <col min="9483" max="9483" width="4.75" style="1" customWidth="1"/>
    <col min="9484" max="9484" width="3.875" style="1" customWidth="1"/>
    <col min="9485" max="9486" width="4.75" style="1" customWidth="1"/>
    <col min="9487" max="9487" width="3.875" style="1" customWidth="1"/>
    <col min="9488" max="9489" width="4.75" style="1" customWidth="1"/>
    <col min="9490" max="9490" width="3.875" style="1" customWidth="1"/>
    <col min="9491" max="9492" width="4.75" style="1" customWidth="1"/>
    <col min="9493" max="9493" width="3.875" style="1" customWidth="1"/>
    <col min="9494" max="9495" width="4.75" style="1" customWidth="1"/>
    <col min="9496" max="9496" width="3.875" style="1" customWidth="1"/>
    <col min="9497" max="9498" width="4.75" style="1" customWidth="1"/>
    <col min="9499" max="9499" width="3.875" style="1" customWidth="1"/>
    <col min="9500" max="9501" width="4.75" style="1" customWidth="1"/>
    <col min="9502" max="9502" width="3.875" style="1" customWidth="1"/>
    <col min="9503" max="9504" width="4.75" style="1" customWidth="1"/>
    <col min="9505" max="9505" width="3.875" style="1" customWidth="1"/>
    <col min="9506" max="9506" width="4.75" style="1" customWidth="1"/>
    <col min="9507" max="9508" width="3.875" style="1" customWidth="1"/>
    <col min="9509" max="9509" width="5.125" style="1" customWidth="1"/>
    <col min="9510" max="9515" width="3.875" style="1" customWidth="1"/>
    <col min="9516" max="9517" width="3.75" style="1" customWidth="1"/>
    <col min="9518" max="9518" width="6" style="1" customWidth="1"/>
    <col min="9519" max="9519" width="3.75" style="1" customWidth="1"/>
    <col min="9520" max="9537" width="0.625" style="1" customWidth="1"/>
    <col min="9538" max="9538" width="9.25" style="1" customWidth="1"/>
    <col min="9539" max="9539" width="22.125" style="1" bestFit="1" customWidth="1"/>
    <col min="9540" max="9719" width="9" style="1"/>
    <col min="9720" max="9722" width="11" style="1" bestFit="1" customWidth="1"/>
    <col min="9723" max="9723" width="9.125" style="1" bestFit="1" customWidth="1"/>
    <col min="9724" max="9724" width="9" style="1"/>
    <col min="9725" max="9725" width="12.875" style="1" customWidth="1"/>
    <col min="9726" max="9726" width="6" style="1" customWidth="1"/>
    <col min="9727" max="9727" width="9.25" style="1" customWidth="1"/>
    <col min="9728" max="9733" width="0" style="1" hidden="1" customWidth="1"/>
    <col min="9734" max="9734" width="6.375" style="1" customWidth="1"/>
    <col min="9735" max="9735" width="4.25" style="1" customWidth="1"/>
    <col min="9736" max="9736" width="6.625" style="1" customWidth="1"/>
    <col min="9737" max="9737" width="4.25" style="1" customWidth="1"/>
    <col min="9738" max="9738" width="5.625" style="1" customWidth="1"/>
    <col min="9739" max="9739" width="4.75" style="1" customWidth="1"/>
    <col min="9740" max="9740" width="3.875" style="1" customWidth="1"/>
    <col min="9741" max="9742" width="4.75" style="1" customWidth="1"/>
    <col min="9743" max="9743" width="3.875" style="1" customWidth="1"/>
    <col min="9744" max="9745" width="4.75" style="1" customWidth="1"/>
    <col min="9746" max="9746" width="3.875" style="1" customWidth="1"/>
    <col min="9747" max="9748" width="4.75" style="1" customWidth="1"/>
    <col min="9749" max="9749" width="3.875" style="1" customWidth="1"/>
    <col min="9750" max="9751" width="4.75" style="1" customWidth="1"/>
    <col min="9752" max="9752" width="3.875" style="1" customWidth="1"/>
    <col min="9753" max="9754" width="4.75" style="1" customWidth="1"/>
    <col min="9755" max="9755" width="3.875" style="1" customWidth="1"/>
    <col min="9756" max="9757" width="4.75" style="1" customWidth="1"/>
    <col min="9758" max="9758" width="3.875" style="1" customWidth="1"/>
    <col min="9759" max="9760" width="4.75" style="1" customWidth="1"/>
    <col min="9761" max="9761" width="3.875" style="1" customWidth="1"/>
    <col min="9762" max="9762" width="4.75" style="1" customWidth="1"/>
    <col min="9763" max="9764" width="3.875" style="1" customWidth="1"/>
    <col min="9765" max="9765" width="5.125" style="1" customWidth="1"/>
    <col min="9766" max="9771" width="3.875" style="1" customWidth="1"/>
    <col min="9772" max="9773" width="3.75" style="1" customWidth="1"/>
    <col min="9774" max="9774" width="6" style="1" customWidth="1"/>
    <col min="9775" max="9775" width="3.75" style="1" customWidth="1"/>
    <col min="9776" max="9793" width="0.625" style="1" customWidth="1"/>
    <col min="9794" max="9794" width="9.25" style="1" customWidth="1"/>
    <col min="9795" max="9795" width="22.125" style="1" bestFit="1" customWidth="1"/>
    <col min="9796" max="9975" width="9" style="1"/>
    <col min="9976" max="9978" width="11" style="1" bestFit="1" customWidth="1"/>
    <col min="9979" max="9979" width="9.125" style="1" bestFit="1" customWidth="1"/>
    <col min="9980" max="9980" width="9" style="1"/>
    <col min="9981" max="9981" width="12.875" style="1" customWidth="1"/>
    <col min="9982" max="9982" width="6" style="1" customWidth="1"/>
    <col min="9983" max="9983" width="9.25" style="1" customWidth="1"/>
    <col min="9984" max="9989" width="0" style="1" hidden="1" customWidth="1"/>
    <col min="9990" max="9990" width="6.375" style="1" customWidth="1"/>
    <col min="9991" max="9991" width="4.25" style="1" customWidth="1"/>
    <col min="9992" max="9992" width="6.625" style="1" customWidth="1"/>
    <col min="9993" max="9993" width="4.25" style="1" customWidth="1"/>
    <col min="9994" max="9994" width="5.625" style="1" customWidth="1"/>
    <col min="9995" max="9995" width="4.75" style="1" customWidth="1"/>
    <col min="9996" max="9996" width="3.875" style="1" customWidth="1"/>
    <col min="9997" max="9998" width="4.75" style="1" customWidth="1"/>
    <col min="9999" max="9999" width="3.875" style="1" customWidth="1"/>
    <col min="10000" max="10001" width="4.75" style="1" customWidth="1"/>
    <col min="10002" max="10002" width="3.875" style="1" customWidth="1"/>
    <col min="10003" max="10004" width="4.75" style="1" customWidth="1"/>
    <col min="10005" max="10005" width="3.875" style="1" customWidth="1"/>
    <col min="10006" max="10007" width="4.75" style="1" customWidth="1"/>
    <col min="10008" max="10008" width="3.875" style="1" customWidth="1"/>
    <col min="10009" max="10010" width="4.75" style="1" customWidth="1"/>
    <col min="10011" max="10011" width="3.875" style="1" customWidth="1"/>
    <col min="10012" max="10013" width="4.75" style="1" customWidth="1"/>
    <col min="10014" max="10014" width="3.875" style="1" customWidth="1"/>
    <col min="10015" max="10016" width="4.75" style="1" customWidth="1"/>
    <col min="10017" max="10017" width="3.875" style="1" customWidth="1"/>
    <col min="10018" max="10018" width="4.75" style="1" customWidth="1"/>
    <col min="10019" max="10020" width="3.875" style="1" customWidth="1"/>
    <col min="10021" max="10021" width="5.125" style="1" customWidth="1"/>
    <col min="10022" max="10027" width="3.875" style="1" customWidth="1"/>
    <col min="10028" max="10029" width="3.75" style="1" customWidth="1"/>
    <col min="10030" max="10030" width="6" style="1" customWidth="1"/>
    <col min="10031" max="10031" width="3.75" style="1" customWidth="1"/>
    <col min="10032" max="10049" width="0.625" style="1" customWidth="1"/>
    <col min="10050" max="10050" width="9.25" style="1" customWidth="1"/>
    <col min="10051" max="10051" width="22.125" style="1" bestFit="1" customWidth="1"/>
    <col min="10052" max="10231" width="9" style="1"/>
    <col min="10232" max="10234" width="11" style="1" bestFit="1" customWidth="1"/>
    <col min="10235" max="10235" width="9.125" style="1" bestFit="1" customWidth="1"/>
    <col min="10236" max="10236" width="9" style="1"/>
    <col min="10237" max="10237" width="12.875" style="1" customWidth="1"/>
    <col min="10238" max="10238" width="6" style="1" customWidth="1"/>
    <col min="10239" max="10239" width="9.25" style="1" customWidth="1"/>
    <col min="10240" max="10245" width="0" style="1" hidden="1" customWidth="1"/>
    <col min="10246" max="10246" width="6.375" style="1" customWidth="1"/>
    <col min="10247" max="10247" width="4.25" style="1" customWidth="1"/>
    <col min="10248" max="10248" width="6.625" style="1" customWidth="1"/>
    <col min="10249" max="10249" width="4.25" style="1" customWidth="1"/>
    <col min="10250" max="10250" width="5.625" style="1" customWidth="1"/>
    <col min="10251" max="10251" width="4.75" style="1" customWidth="1"/>
    <col min="10252" max="10252" width="3.875" style="1" customWidth="1"/>
    <col min="10253" max="10254" width="4.75" style="1" customWidth="1"/>
    <col min="10255" max="10255" width="3.875" style="1" customWidth="1"/>
    <col min="10256" max="10257" width="4.75" style="1" customWidth="1"/>
    <col min="10258" max="10258" width="3.875" style="1" customWidth="1"/>
    <col min="10259" max="10260" width="4.75" style="1" customWidth="1"/>
    <col min="10261" max="10261" width="3.875" style="1" customWidth="1"/>
    <col min="10262" max="10263" width="4.75" style="1" customWidth="1"/>
    <col min="10264" max="10264" width="3.875" style="1" customWidth="1"/>
    <col min="10265" max="10266" width="4.75" style="1" customWidth="1"/>
    <col min="10267" max="10267" width="3.875" style="1" customWidth="1"/>
    <col min="10268" max="10269" width="4.75" style="1" customWidth="1"/>
    <col min="10270" max="10270" width="3.875" style="1" customWidth="1"/>
    <col min="10271" max="10272" width="4.75" style="1" customWidth="1"/>
    <col min="10273" max="10273" width="3.875" style="1" customWidth="1"/>
    <col min="10274" max="10274" width="4.75" style="1" customWidth="1"/>
    <col min="10275" max="10276" width="3.875" style="1" customWidth="1"/>
    <col min="10277" max="10277" width="5.125" style="1" customWidth="1"/>
    <col min="10278" max="10283" width="3.875" style="1" customWidth="1"/>
    <col min="10284" max="10285" width="3.75" style="1" customWidth="1"/>
    <col min="10286" max="10286" width="6" style="1" customWidth="1"/>
    <col min="10287" max="10287" width="3.75" style="1" customWidth="1"/>
    <col min="10288" max="10305" width="0.625" style="1" customWidth="1"/>
    <col min="10306" max="10306" width="9.25" style="1" customWidth="1"/>
    <col min="10307" max="10307" width="22.125" style="1" bestFit="1" customWidth="1"/>
    <col min="10308" max="10487" width="9" style="1"/>
    <col min="10488" max="10490" width="11" style="1" bestFit="1" customWidth="1"/>
    <col min="10491" max="10491" width="9.125" style="1" bestFit="1" customWidth="1"/>
    <col min="10492" max="10492" width="9" style="1"/>
    <col min="10493" max="10493" width="12.875" style="1" customWidth="1"/>
    <col min="10494" max="10494" width="6" style="1" customWidth="1"/>
    <col min="10495" max="10495" width="9.25" style="1" customWidth="1"/>
    <col min="10496" max="10501" width="0" style="1" hidden="1" customWidth="1"/>
    <col min="10502" max="10502" width="6.375" style="1" customWidth="1"/>
    <col min="10503" max="10503" width="4.25" style="1" customWidth="1"/>
    <col min="10504" max="10504" width="6.625" style="1" customWidth="1"/>
    <col min="10505" max="10505" width="4.25" style="1" customWidth="1"/>
    <col min="10506" max="10506" width="5.625" style="1" customWidth="1"/>
    <col min="10507" max="10507" width="4.75" style="1" customWidth="1"/>
    <col min="10508" max="10508" width="3.875" style="1" customWidth="1"/>
    <col min="10509" max="10510" width="4.75" style="1" customWidth="1"/>
    <col min="10511" max="10511" width="3.875" style="1" customWidth="1"/>
    <col min="10512" max="10513" width="4.75" style="1" customWidth="1"/>
    <col min="10514" max="10514" width="3.875" style="1" customWidth="1"/>
    <col min="10515" max="10516" width="4.75" style="1" customWidth="1"/>
    <col min="10517" max="10517" width="3.875" style="1" customWidth="1"/>
    <col min="10518" max="10519" width="4.75" style="1" customWidth="1"/>
    <col min="10520" max="10520" width="3.875" style="1" customWidth="1"/>
    <col min="10521" max="10522" width="4.75" style="1" customWidth="1"/>
    <col min="10523" max="10523" width="3.875" style="1" customWidth="1"/>
    <col min="10524" max="10525" width="4.75" style="1" customWidth="1"/>
    <col min="10526" max="10526" width="3.875" style="1" customWidth="1"/>
    <col min="10527" max="10528" width="4.75" style="1" customWidth="1"/>
    <col min="10529" max="10529" width="3.875" style="1" customWidth="1"/>
    <col min="10530" max="10530" width="4.75" style="1" customWidth="1"/>
    <col min="10531" max="10532" width="3.875" style="1" customWidth="1"/>
    <col min="10533" max="10533" width="5.125" style="1" customWidth="1"/>
    <col min="10534" max="10539" width="3.875" style="1" customWidth="1"/>
    <col min="10540" max="10541" width="3.75" style="1" customWidth="1"/>
    <col min="10542" max="10542" width="6" style="1" customWidth="1"/>
    <col min="10543" max="10543" width="3.75" style="1" customWidth="1"/>
    <col min="10544" max="10561" width="0.625" style="1" customWidth="1"/>
    <col min="10562" max="10562" width="9.25" style="1" customWidth="1"/>
    <col min="10563" max="10563" width="22.125" style="1" bestFit="1" customWidth="1"/>
    <col min="10564" max="10743" width="9" style="1"/>
    <col min="10744" max="10746" width="11" style="1" bestFit="1" customWidth="1"/>
    <col min="10747" max="10747" width="9.125" style="1" bestFit="1" customWidth="1"/>
    <col min="10748" max="10748" width="9" style="1"/>
    <col min="10749" max="10749" width="12.875" style="1" customWidth="1"/>
    <col min="10750" max="10750" width="6" style="1" customWidth="1"/>
    <col min="10751" max="10751" width="9.25" style="1" customWidth="1"/>
    <col min="10752" max="10757" width="0" style="1" hidden="1" customWidth="1"/>
    <col min="10758" max="10758" width="6.375" style="1" customWidth="1"/>
    <col min="10759" max="10759" width="4.25" style="1" customWidth="1"/>
    <col min="10760" max="10760" width="6.625" style="1" customWidth="1"/>
    <col min="10761" max="10761" width="4.25" style="1" customWidth="1"/>
    <col min="10762" max="10762" width="5.625" style="1" customWidth="1"/>
    <col min="10763" max="10763" width="4.75" style="1" customWidth="1"/>
    <col min="10764" max="10764" width="3.875" style="1" customWidth="1"/>
    <col min="10765" max="10766" width="4.75" style="1" customWidth="1"/>
    <col min="10767" max="10767" width="3.875" style="1" customWidth="1"/>
    <col min="10768" max="10769" width="4.75" style="1" customWidth="1"/>
    <col min="10770" max="10770" width="3.875" style="1" customWidth="1"/>
    <col min="10771" max="10772" width="4.75" style="1" customWidth="1"/>
    <col min="10773" max="10773" width="3.875" style="1" customWidth="1"/>
    <col min="10774" max="10775" width="4.75" style="1" customWidth="1"/>
    <col min="10776" max="10776" width="3.875" style="1" customWidth="1"/>
    <col min="10777" max="10778" width="4.75" style="1" customWidth="1"/>
    <col min="10779" max="10779" width="3.875" style="1" customWidth="1"/>
    <col min="10780" max="10781" width="4.75" style="1" customWidth="1"/>
    <col min="10782" max="10782" width="3.875" style="1" customWidth="1"/>
    <col min="10783" max="10784" width="4.75" style="1" customWidth="1"/>
    <col min="10785" max="10785" width="3.875" style="1" customWidth="1"/>
    <col min="10786" max="10786" width="4.75" style="1" customWidth="1"/>
    <col min="10787" max="10788" width="3.875" style="1" customWidth="1"/>
    <col min="10789" max="10789" width="5.125" style="1" customWidth="1"/>
    <col min="10790" max="10795" width="3.875" style="1" customWidth="1"/>
    <col min="10796" max="10797" width="3.75" style="1" customWidth="1"/>
    <col min="10798" max="10798" width="6" style="1" customWidth="1"/>
    <col min="10799" max="10799" width="3.75" style="1" customWidth="1"/>
    <col min="10800" max="10817" width="0.625" style="1" customWidth="1"/>
    <col min="10818" max="10818" width="9.25" style="1" customWidth="1"/>
    <col min="10819" max="10819" width="22.125" style="1" bestFit="1" customWidth="1"/>
    <col min="10820" max="10999" width="9" style="1"/>
    <col min="11000" max="11002" width="11" style="1" bestFit="1" customWidth="1"/>
    <col min="11003" max="11003" width="9.125" style="1" bestFit="1" customWidth="1"/>
    <col min="11004" max="11004" width="9" style="1"/>
    <col min="11005" max="11005" width="12.875" style="1" customWidth="1"/>
    <col min="11006" max="11006" width="6" style="1" customWidth="1"/>
    <col min="11007" max="11007" width="9.25" style="1" customWidth="1"/>
    <col min="11008" max="11013" width="0" style="1" hidden="1" customWidth="1"/>
    <col min="11014" max="11014" width="6.375" style="1" customWidth="1"/>
    <col min="11015" max="11015" width="4.25" style="1" customWidth="1"/>
    <col min="11016" max="11016" width="6.625" style="1" customWidth="1"/>
    <col min="11017" max="11017" width="4.25" style="1" customWidth="1"/>
    <col min="11018" max="11018" width="5.625" style="1" customWidth="1"/>
    <col min="11019" max="11019" width="4.75" style="1" customWidth="1"/>
    <col min="11020" max="11020" width="3.875" style="1" customWidth="1"/>
    <col min="11021" max="11022" width="4.75" style="1" customWidth="1"/>
    <col min="11023" max="11023" width="3.875" style="1" customWidth="1"/>
    <col min="11024" max="11025" width="4.75" style="1" customWidth="1"/>
    <col min="11026" max="11026" width="3.875" style="1" customWidth="1"/>
    <col min="11027" max="11028" width="4.75" style="1" customWidth="1"/>
    <col min="11029" max="11029" width="3.875" style="1" customWidth="1"/>
    <col min="11030" max="11031" width="4.75" style="1" customWidth="1"/>
    <col min="11032" max="11032" width="3.875" style="1" customWidth="1"/>
    <col min="11033" max="11034" width="4.75" style="1" customWidth="1"/>
    <col min="11035" max="11035" width="3.875" style="1" customWidth="1"/>
    <col min="11036" max="11037" width="4.75" style="1" customWidth="1"/>
    <col min="11038" max="11038" width="3.875" style="1" customWidth="1"/>
    <col min="11039" max="11040" width="4.75" style="1" customWidth="1"/>
    <col min="11041" max="11041" width="3.875" style="1" customWidth="1"/>
    <col min="11042" max="11042" width="4.75" style="1" customWidth="1"/>
    <col min="11043" max="11044" width="3.875" style="1" customWidth="1"/>
    <col min="11045" max="11045" width="5.125" style="1" customWidth="1"/>
    <col min="11046" max="11051" width="3.875" style="1" customWidth="1"/>
    <col min="11052" max="11053" width="3.75" style="1" customWidth="1"/>
    <col min="11054" max="11054" width="6" style="1" customWidth="1"/>
    <col min="11055" max="11055" width="3.75" style="1" customWidth="1"/>
    <col min="11056" max="11073" width="0.625" style="1" customWidth="1"/>
    <col min="11074" max="11074" width="9.25" style="1" customWidth="1"/>
    <col min="11075" max="11075" width="22.125" style="1" bestFit="1" customWidth="1"/>
    <col min="11076" max="11255" width="9" style="1"/>
    <col min="11256" max="11258" width="11" style="1" bestFit="1" customWidth="1"/>
    <col min="11259" max="11259" width="9.125" style="1" bestFit="1" customWidth="1"/>
    <col min="11260" max="11260" width="9" style="1"/>
    <col min="11261" max="11261" width="12.875" style="1" customWidth="1"/>
    <col min="11262" max="11262" width="6" style="1" customWidth="1"/>
    <col min="11263" max="11263" width="9.25" style="1" customWidth="1"/>
    <col min="11264" max="11269" width="0" style="1" hidden="1" customWidth="1"/>
    <col min="11270" max="11270" width="6.375" style="1" customWidth="1"/>
    <col min="11271" max="11271" width="4.25" style="1" customWidth="1"/>
    <col min="11272" max="11272" width="6.625" style="1" customWidth="1"/>
    <col min="11273" max="11273" width="4.25" style="1" customWidth="1"/>
    <col min="11274" max="11274" width="5.625" style="1" customWidth="1"/>
    <col min="11275" max="11275" width="4.75" style="1" customWidth="1"/>
    <col min="11276" max="11276" width="3.875" style="1" customWidth="1"/>
    <col min="11277" max="11278" width="4.75" style="1" customWidth="1"/>
    <col min="11279" max="11279" width="3.875" style="1" customWidth="1"/>
    <col min="11280" max="11281" width="4.75" style="1" customWidth="1"/>
    <col min="11282" max="11282" width="3.875" style="1" customWidth="1"/>
    <col min="11283" max="11284" width="4.75" style="1" customWidth="1"/>
    <col min="11285" max="11285" width="3.875" style="1" customWidth="1"/>
    <col min="11286" max="11287" width="4.75" style="1" customWidth="1"/>
    <col min="11288" max="11288" width="3.875" style="1" customWidth="1"/>
    <col min="11289" max="11290" width="4.75" style="1" customWidth="1"/>
    <col min="11291" max="11291" width="3.875" style="1" customWidth="1"/>
    <col min="11292" max="11293" width="4.75" style="1" customWidth="1"/>
    <col min="11294" max="11294" width="3.875" style="1" customWidth="1"/>
    <col min="11295" max="11296" width="4.75" style="1" customWidth="1"/>
    <col min="11297" max="11297" width="3.875" style="1" customWidth="1"/>
    <col min="11298" max="11298" width="4.75" style="1" customWidth="1"/>
    <col min="11299" max="11300" width="3.875" style="1" customWidth="1"/>
    <col min="11301" max="11301" width="5.125" style="1" customWidth="1"/>
    <col min="11302" max="11307" width="3.875" style="1" customWidth="1"/>
    <col min="11308" max="11309" width="3.75" style="1" customWidth="1"/>
    <col min="11310" max="11310" width="6" style="1" customWidth="1"/>
    <col min="11311" max="11311" width="3.75" style="1" customWidth="1"/>
    <col min="11312" max="11329" width="0.625" style="1" customWidth="1"/>
    <col min="11330" max="11330" width="9.25" style="1" customWidth="1"/>
    <col min="11331" max="11331" width="22.125" style="1" bestFit="1" customWidth="1"/>
    <col min="11332" max="11511" width="9" style="1"/>
    <col min="11512" max="11514" width="11" style="1" bestFit="1" customWidth="1"/>
    <col min="11515" max="11515" width="9.125" style="1" bestFit="1" customWidth="1"/>
    <col min="11516" max="11516" width="9" style="1"/>
    <col min="11517" max="11517" width="12.875" style="1" customWidth="1"/>
    <col min="11518" max="11518" width="6" style="1" customWidth="1"/>
    <col min="11519" max="11519" width="9.25" style="1" customWidth="1"/>
    <col min="11520" max="11525" width="0" style="1" hidden="1" customWidth="1"/>
    <col min="11526" max="11526" width="6.375" style="1" customWidth="1"/>
    <col min="11527" max="11527" width="4.25" style="1" customWidth="1"/>
    <col min="11528" max="11528" width="6.625" style="1" customWidth="1"/>
    <col min="11529" max="11529" width="4.25" style="1" customWidth="1"/>
    <col min="11530" max="11530" width="5.625" style="1" customWidth="1"/>
    <col min="11531" max="11531" width="4.75" style="1" customWidth="1"/>
    <col min="11532" max="11532" width="3.875" style="1" customWidth="1"/>
    <col min="11533" max="11534" width="4.75" style="1" customWidth="1"/>
    <col min="11535" max="11535" width="3.875" style="1" customWidth="1"/>
    <col min="11536" max="11537" width="4.75" style="1" customWidth="1"/>
    <col min="11538" max="11538" width="3.875" style="1" customWidth="1"/>
    <col min="11539" max="11540" width="4.75" style="1" customWidth="1"/>
    <col min="11541" max="11541" width="3.875" style="1" customWidth="1"/>
    <col min="11542" max="11543" width="4.75" style="1" customWidth="1"/>
    <col min="11544" max="11544" width="3.875" style="1" customWidth="1"/>
    <col min="11545" max="11546" width="4.75" style="1" customWidth="1"/>
    <col min="11547" max="11547" width="3.875" style="1" customWidth="1"/>
    <col min="11548" max="11549" width="4.75" style="1" customWidth="1"/>
    <col min="11550" max="11550" width="3.875" style="1" customWidth="1"/>
    <col min="11551" max="11552" width="4.75" style="1" customWidth="1"/>
    <col min="11553" max="11553" width="3.875" style="1" customWidth="1"/>
    <col min="11554" max="11554" width="4.75" style="1" customWidth="1"/>
    <col min="11555" max="11556" width="3.875" style="1" customWidth="1"/>
    <col min="11557" max="11557" width="5.125" style="1" customWidth="1"/>
    <col min="11558" max="11563" width="3.875" style="1" customWidth="1"/>
    <col min="11564" max="11565" width="3.75" style="1" customWidth="1"/>
    <col min="11566" max="11566" width="6" style="1" customWidth="1"/>
    <col min="11567" max="11567" width="3.75" style="1" customWidth="1"/>
    <col min="11568" max="11585" width="0.625" style="1" customWidth="1"/>
    <col min="11586" max="11586" width="9.25" style="1" customWidth="1"/>
    <col min="11587" max="11587" width="22.125" style="1" bestFit="1" customWidth="1"/>
    <col min="11588" max="11767" width="9" style="1"/>
    <col min="11768" max="11770" width="11" style="1" bestFit="1" customWidth="1"/>
    <col min="11771" max="11771" width="9.125" style="1" bestFit="1" customWidth="1"/>
    <col min="11772" max="11772" width="9" style="1"/>
    <col min="11773" max="11773" width="12.875" style="1" customWidth="1"/>
    <col min="11774" max="11774" width="6" style="1" customWidth="1"/>
    <col min="11775" max="11775" width="9.25" style="1" customWidth="1"/>
    <col min="11776" max="11781" width="0" style="1" hidden="1" customWidth="1"/>
    <col min="11782" max="11782" width="6.375" style="1" customWidth="1"/>
    <col min="11783" max="11783" width="4.25" style="1" customWidth="1"/>
    <col min="11784" max="11784" width="6.625" style="1" customWidth="1"/>
    <col min="11785" max="11785" width="4.25" style="1" customWidth="1"/>
    <col min="11786" max="11786" width="5.625" style="1" customWidth="1"/>
    <col min="11787" max="11787" width="4.75" style="1" customWidth="1"/>
    <col min="11788" max="11788" width="3.875" style="1" customWidth="1"/>
    <col min="11789" max="11790" width="4.75" style="1" customWidth="1"/>
    <col min="11791" max="11791" width="3.875" style="1" customWidth="1"/>
    <col min="11792" max="11793" width="4.75" style="1" customWidth="1"/>
    <col min="11794" max="11794" width="3.875" style="1" customWidth="1"/>
    <col min="11795" max="11796" width="4.75" style="1" customWidth="1"/>
    <col min="11797" max="11797" width="3.875" style="1" customWidth="1"/>
    <col min="11798" max="11799" width="4.75" style="1" customWidth="1"/>
    <col min="11800" max="11800" width="3.875" style="1" customWidth="1"/>
    <col min="11801" max="11802" width="4.75" style="1" customWidth="1"/>
    <col min="11803" max="11803" width="3.875" style="1" customWidth="1"/>
    <col min="11804" max="11805" width="4.75" style="1" customWidth="1"/>
    <col min="11806" max="11806" width="3.875" style="1" customWidth="1"/>
    <col min="11807" max="11808" width="4.75" style="1" customWidth="1"/>
    <col min="11809" max="11809" width="3.875" style="1" customWidth="1"/>
    <col min="11810" max="11810" width="4.75" style="1" customWidth="1"/>
    <col min="11811" max="11812" width="3.875" style="1" customWidth="1"/>
    <col min="11813" max="11813" width="5.125" style="1" customWidth="1"/>
    <col min="11814" max="11819" width="3.875" style="1" customWidth="1"/>
    <col min="11820" max="11821" width="3.75" style="1" customWidth="1"/>
    <col min="11822" max="11822" width="6" style="1" customWidth="1"/>
    <col min="11823" max="11823" width="3.75" style="1" customWidth="1"/>
    <col min="11824" max="11841" width="0.625" style="1" customWidth="1"/>
    <col min="11842" max="11842" width="9.25" style="1" customWidth="1"/>
    <col min="11843" max="11843" width="22.125" style="1" bestFit="1" customWidth="1"/>
    <col min="11844" max="12023" width="9" style="1"/>
    <col min="12024" max="12026" width="11" style="1" bestFit="1" customWidth="1"/>
    <col min="12027" max="12027" width="9.125" style="1" bestFit="1" customWidth="1"/>
    <col min="12028" max="12028" width="9" style="1"/>
    <col min="12029" max="12029" width="12.875" style="1" customWidth="1"/>
    <col min="12030" max="12030" width="6" style="1" customWidth="1"/>
    <col min="12031" max="12031" width="9.25" style="1" customWidth="1"/>
    <col min="12032" max="12037" width="0" style="1" hidden="1" customWidth="1"/>
    <col min="12038" max="12038" width="6.375" style="1" customWidth="1"/>
    <col min="12039" max="12039" width="4.25" style="1" customWidth="1"/>
    <col min="12040" max="12040" width="6.625" style="1" customWidth="1"/>
    <col min="12041" max="12041" width="4.25" style="1" customWidth="1"/>
    <col min="12042" max="12042" width="5.625" style="1" customWidth="1"/>
    <col min="12043" max="12043" width="4.75" style="1" customWidth="1"/>
    <col min="12044" max="12044" width="3.875" style="1" customWidth="1"/>
    <col min="12045" max="12046" width="4.75" style="1" customWidth="1"/>
    <col min="12047" max="12047" width="3.875" style="1" customWidth="1"/>
    <col min="12048" max="12049" width="4.75" style="1" customWidth="1"/>
    <col min="12050" max="12050" width="3.875" style="1" customWidth="1"/>
    <col min="12051" max="12052" width="4.75" style="1" customWidth="1"/>
    <col min="12053" max="12053" width="3.875" style="1" customWidth="1"/>
    <col min="12054" max="12055" width="4.75" style="1" customWidth="1"/>
    <col min="12056" max="12056" width="3.875" style="1" customWidth="1"/>
    <col min="12057" max="12058" width="4.75" style="1" customWidth="1"/>
    <col min="12059" max="12059" width="3.875" style="1" customWidth="1"/>
    <col min="12060" max="12061" width="4.75" style="1" customWidth="1"/>
    <col min="12062" max="12062" width="3.875" style="1" customWidth="1"/>
    <col min="12063" max="12064" width="4.75" style="1" customWidth="1"/>
    <col min="12065" max="12065" width="3.875" style="1" customWidth="1"/>
    <col min="12066" max="12066" width="4.75" style="1" customWidth="1"/>
    <col min="12067" max="12068" width="3.875" style="1" customWidth="1"/>
    <col min="12069" max="12069" width="5.125" style="1" customWidth="1"/>
    <col min="12070" max="12075" width="3.875" style="1" customWidth="1"/>
    <col min="12076" max="12077" width="3.75" style="1" customWidth="1"/>
    <col min="12078" max="12078" width="6" style="1" customWidth="1"/>
    <col min="12079" max="12079" width="3.75" style="1" customWidth="1"/>
    <col min="12080" max="12097" width="0.625" style="1" customWidth="1"/>
    <col min="12098" max="12098" width="9.25" style="1" customWidth="1"/>
    <col min="12099" max="12099" width="22.125" style="1" bestFit="1" customWidth="1"/>
    <col min="12100" max="12279" width="9" style="1"/>
    <col min="12280" max="12282" width="11" style="1" bestFit="1" customWidth="1"/>
    <col min="12283" max="12283" width="9.125" style="1" bestFit="1" customWidth="1"/>
    <col min="12284" max="12284" width="9" style="1"/>
    <col min="12285" max="12285" width="12.875" style="1" customWidth="1"/>
    <col min="12286" max="12286" width="6" style="1" customWidth="1"/>
    <col min="12287" max="12287" width="9.25" style="1" customWidth="1"/>
    <col min="12288" max="12293" width="0" style="1" hidden="1" customWidth="1"/>
    <col min="12294" max="12294" width="6.375" style="1" customWidth="1"/>
    <col min="12295" max="12295" width="4.25" style="1" customWidth="1"/>
    <col min="12296" max="12296" width="6.625" style="1" customWidth="1"/>
    <col min="12297" max="12297" width="4.25" style="1" customWidth="1"/>
    <col min="12298" max="12298" width="5.625" style="1" customWidth="1"/>
    <col min="12299" max="12299" width="4.75" style="1" customWidth="1"/>
    <col min="12300" max="12300" width="3.875" style="1" customWidth="1"/>
    <col min="12301" max="12302" width="4.75" style="1" customWidth="1"/>
    <col min="12303" max="12303" width="3.875" style="1" customWidth="1"/>
    <col min="12304" max="12305" width="4.75" style="1" customWidth="1"/>
    <col min="12306" max="12306" width="3.875" style="1" customWidth="1"/>
    <col min="12307" max="12308" width="4.75" style="1" customWidth="1"/>
    <col min="12309" max="12309" width="3.875" style="1" customWidth="1"/>
    <col min="12310" max="12311" width="4.75" style="1" customWidth="1"/>
    <col min="12312" max="12312" width="3.875" style="1" customWidth="1"/>
    <col min="12313" max="12314" width="4.75" style="1" customWidth="1"/>
    <col min="12315" max="12315" width="3.875" style="1" customWidth="1"/>
    <col min="12316" max="12317" width="4.75" style="1" customWidth="1"/>
    <col min="12318" max="12318" width="3.875" style="1" customWidth="1"/>
    <col min="12319" max="12320" width="4.75" style="1" customWidth="1"/>
    <col min="12321" max="12321" width="3.875" style="1" customWidth="1"/>
    <col min="12322" max="12322" width="4.75" style="1" customWidth="1"/>
    <col min="12323" max="12324" width="3.875" style="1" customWidth="1"/>
    <col min="12325" max="12325" width="5.125" style="1" customWidth="1"/>
    <col min="12326" max="12331" width="3.875" style="1" customWidth="1"/>
    <col min="12332" max="12333" width="3.75" style="1" customWidth="1"/>
    <col min="12334" max="12334" width="6" style="1" customWidth="1"/>
    <col min="12335" max="12335" width="3.75" style="1" customWidth="1"/>
    <col min="12336" max="12353" width="0.625" style="1" customWidth="1"/>
    <col min="12354" max="12354" width="9.25" style="1" customWidth="1"/>
    <col min="12355" max="12355" width="22.125" style="1" bestFit="1" customWidth="1"/>
    <col min="12356" max="12535" width="9" style="1"/>
    <col min="12536" max="12538" width="11" style="1" bestFit="1" customWidth="1"/>
    <col min="12539" max="12539" width="9.125" style="1" bestFit="1" customWidth="1"/>
    <col min="12540" max="12540" width="9" style="1"/>
    <col min="12541" max="12541" width="12.875" style="1" customWidth="1"/>
    <col min="12542" max="12542" width="6" style="1" customWidth="1"/>
    <col min="12543" max="12543" width="9.25" style="1" customWidth="1"/>
    <col min="12544" max="12549" width="0" style="1" hidden="1" customWidth="1"/>
    <col min="12550" max="12550" width="6.375" style="1" customWidth="1"/>
    <col min="12551" max="12551" width="4.25" style="1" customWidth="1"/>
    <col min="12552" max="12552" width="6.625" style="1" customWidth="1"/>
    <col min="12553" max="12553" width="4.25" style="1" customWidth="1"/>
    <col min="12554" max="12554" width="5.625" style="1" customWidth="1"/>
    <col min="12555" max="12555" width="4.75" style="1" customWidth="1"/>
    <col min="12556" max="12556" width="3.875" style="1" customWidth="1"/>
    <col min="12557" max="12558" width="4.75" style="1" customWidth="1"/>
    <col min="12559" max="12559" width="3.875" style="1" customWidth="1"/>
    <col min="12560" max="12561" width="4.75" style="1" customWidth="1"/>
    <col min="12562" max="12562" width="3.875" style="1" customWidth="1"/>
    <col min="12563" max="12564" width="4.75" style="1" customWidth="1"/>
    <col min="12565" max="12565" width="3.875" style="1" customWidth="1"/>
    <col min="12566" max="12567" width="4.75" style="1" customWidth="1"/>
    <col min="12568" max="12568" width="3.875" style="1" customWidth="1"/>
    <col min="12569" max="12570" width="4.75" style="1" customWidth="1"/>
    <col min="12571" max="12571" width="3.875" style="1" customWidth="1"/>
    <col min="12572" max="12573" width="4.75" style="1" customWidth="1"/>
    <col min="12574" max="12574" width="3.875" style="1" customWidth="1"/>
    <col min="12575" max="12576" width="4.75" style="1" customWidth="1"/>
    <col min="12577" max="12577" width="3.875" style="1" customWidth="1"/>
    <col min="12578" max="12578" width="4.75" style="1" customWidth="1"/>
    <col min="12579" max="12580" width="3.875" style="1" customWidth="1"/>
    <col min="12581" max="12581" width="5.125" style="1" customWidth="1"/>
    <col min="12582" max="12587" width="3.875" style="1" customWidth="1"/>
    <col min="12588" max="12589" width="3.75" style="1" customWidth="1"/>
    <col min="12590" max="12590" width="6" style="1" customWidth="1"/>
    <col min="12591" max="12591" width="3.75" style="1" customWidth="1"/>
    <col min="12592" max="12609" width="0.625" style="1" customWidth="1"/>
    <col min="12610" max="12610" width="9.25" style="1" customWidth="1"/>
    <col min="12611" max="12611" width="22.125" style="1" bestFit="1" customWidth="1"/>
    <col min="12612" max="12791" width="9" style="1"/>
    <col min="12792" max="12794" width="11" style="1" bestFit="1" customWidth="1"/>
    <col min="12795" max="12795" width="9.125" style="1" bestFit="1" customWidth="1"/>
    <col min="12796" max="12796" width="9" style="1"/>
    <col min="12797" max="12797" width="12.875" style="1" customWidth="1"/>
    <col min="12798" max="12798" width="6" style="1" customWidth="1"/>
    <col min="12799" max="12799" width="9.25" style="1" customWidth="1"/>
    <col min="12800" max="12805" width="0" style="1" hidden="1" customWidth="1"/>
    <col min="12806" max="12806" width="6.375" style="1" customWidth="1"/>
    <col min="12807" max="12807" width="4.25" style="1" customWidth="1"/>
    <col min="12808" max="12808" width="6.625" style="1" customWidth="1"/>
    <col min="12809" max="12809" width="4.25" style="1" customWidth="1"/>
    <col min="12810" max="12810" width="5.625" style="1" customWidth="1"/>
    <col min="12811" max="12811" width="4.75" style="1" customWidth="1"/>
    <col min="12812" max="12812" width="3.875" style="1" customWidth="1"/>
    <col min="12813" max="12814" width="4.75" style="1" customWidth="1"/>
    <col min="12815" max="12815" width="3.875" style="1" customWidth="1"/>
    <col min="12816" max="12817" width="4.75" style="1" customWidth="1"/>
    <col min="12818" max="12818" width="3.875" style="1" customWidth="1"/>
    <col min="12819" max="12820" width="4.75" style="1" customWidth="1"/>
    <col min="12821" max="12821" width="3.875" style="1" customWidth="1"/>
    <col min="12822" max="12823" width="4.75" style="1" customWidth="1"/>
    <col min="12824" max="12824" width="3.875" style="1" customWidth="1"/>
    <col min="12825" max="12826" width="4.75" style="1" customWidth="1"/>
    <col min="12827" max="12827" width="3.875" style="1" customWidth="1"/>
    <col min="12828" max="12829" width="4.75" style="1" customWidth="1"/>
    <col min="12830" max="12830" width="3.875" style="1" customWidth="1"/>
    <col min="12831" max="12832" width="4.75" style="1" customWidth="1"/>
    <col min="12833" max="12833" width="3.875" style="1" customWidth="1"/>
    <col min="12834" max="12834" width="4.75" style="1" customWidth="1"/>
    <col min="12835" max="12836" width="3.875" style="1" customWidth="1"/>
    <col min="12837" max="12837" width="5.125" style="1" customWidth="1"/>
    <col min="12838" max="12843" width="3.875" style="1" customWidth="1"/>
    <col min="12844" max="12845" width="3.75" style="1" customWidth="1"/>
    <col min="12846" max="12846" width="6" style="1" customWidth="1"/>
    <col min="12847" max="12847" width="3.75" style="1" customWidth="1"/>
    <col min="12848" max="12865" width="0.625" style="1" customWidth="1"/>
    <col min="12866" max="12866" width="9.25" style="1" customWidth="1"/>
    <col min="12867" max="12867" width="22.125" style="1" bestFit="1" customWidth="1"/>
    <col min="12868" max="13047" width="9" style="1"/>
    <col min="13048" max="13050" width="11" style="1" bestFit="1" customWidth="1"/>
    <col min="13051" max="13051" width="9.125" style="1" bestFit="1" customWidth="1"/>
    <col min="13052" max="13052" width="9" style="1"/>
    <col min="13053" max="13053" width="12.875" style="1" customWidth="1"/>
    <col min="13054" max="13054" width="6" style="1" customWidth="1"/>
    <col min="13055" max="13055" width="9.25" style="1" customWidth="1"/>
    <col min="13056" max="13061" width="0" style="1" hidden="1" customWidth="1"/>
    <col min="13062" max="13062" width="6.375" style="1" customWidth="1"/>
    <col min="13063" max="13063" width="4.25" style="1" customWidth="1"/>
    <col min="13064" max="13064" width="6.625" style="1" customWidth="1"/>
    <col min="13065" max="13065" width="4.25" style="1" customWidth="1"/>
    <col min="13066" max="13066" width="5.625" style="1" customWidth="1"/>
    <col min="13067" max="13067" width="4.75" style="1" customWidth="1"/>
    <col min="13068" max="13068" width="3.875" style="1" customWidth="1"/>
    <col min="13069" max="13070" width="4.75" style="1" customWidth="1"/>
    <col min="13071" max="13071" width="3.875" style="1" customWidth="1"/>
    <col min="13072" max="13073" width="4.75" style="1" customWidth="1"/>
    <col min="13074" max="13074" width="3.875" style="1" customWidth="1"/>
    <col min="13075" max="13076" width="4.75" style="1" customWidth="1"/>
    <col min="13077" max="13077" width="3.875" style="1" customWidth="1"/>
    <col min="13078" max="13079" width="4.75" style="1" customWidth="1"/>
    <col min="13080" max="13080" width="3.875" style="1" customWidth="1"/>
    <col min="13081" max="13082" width="4.75" style="1" customWidth="1"/>
    <col min="13083" max="13083" width="3.875" style="1" customWidth="1"/>
    <col min="13084" max="13085" width="4.75" style="1" customWidth="1"/>
    <col min="13086" max="13086" width="3.875" style="1" customWidth="1"/>
    <col min="13087" max="13088" width="4.75" style="1" customWidth="1"/>
    <col min="13089" max="13089" width="3.875" style="1" customWidth="1"/>
    <col min="13090" max="13090" width="4.75" style="1" customWidth="1"/>
    <col min="13091" max="13092" width="3.875" style="1" customWidth="1"/>
    <col min="13093" max="13093" width="5.125" style="1" customWidth="1"/>
    <col min="13094" max="13099" width="3.875" style="1" customWidth="1"/>
    <col min="13100" max="13101" width="3.75" style="1" customWidth="1"/>
    <col min="13102" max="13102" width="6" style="1" customWidth="1"/>
    <col min="13103" max="13103" width="3.75" style="1" customWidth="1"/>
    <col min="13104" max="13121" width="0.625" style="1" customWidth="1"/>
    <col min="13122" max="13122" width="9.25" style="1" customWidth="1"/>
    <col min="13123" max="13123" width="22.125" style="1" bestFit="1" customWidth="1"/>
    <col min="13124" max="13303" width="9" style="1"/>
    <col min="13304" max="13306" width="11" style="1" bestFit="1" customWidth="1"/>
    <col min="13307" max="13307" width="9.125" style="1" bestFit="1" customWidth="1"/>
    <col min="13308" max="13308" width="9" style="1"/>
    <col min="13309" max="13309" width="12.875" style="1" customWidth="1"/>
    <col min="13310" max="13310" width="6" style="1" customWidth="1"/>
    <col min="13311" max="13311" width="9.25" style="1" customWidth="1"/>
    <col min="13312" max="13317" width="0" style="1" hidden="1" customWidth="1"/>
    <col min="13318" max="13318" width="6.375" style="1" customWidth="1"/>
    <col min="13319" max="13319" width="4.25" style="1" customWidth="1"/>
    <col min="13320" max="13320" width="6.625" style="1" customWidth="1"/>
    <col min="13321" max="13321" width="4.25" style="1" customWidth="1"/>
    <col min="13322" max="13322" width="5.625" style="1" customWidth="1"/>
    <col min="13323" max="13323" width="4.75" style="1" customWidth="1"/>
    <col min="13324" max="13324" width="3.875" style="1" customWidth="1"/>
    <col min="13325" max="13326" width="4.75" style="1" customWidth="1"/>
    <col min="13327" max="13327" width="3.875" style="1" customWidth="1"/>
    <col min="13328" max="13329" width="4.75" style="1" customWidth="1"/>
    <col min="13330" max="13330" width="3.875" style="1" customWidth="1"/>
    <col min="13331" max="13332" width="4.75" style="1" customWidth="1"/>
    <col min="13333" max="13333" width="3.875" style="1" customWidth="1"/>
    <col min="13334" max="13335" width="4.75" style="1" customWidth="1"/>
    <col min="13336" max="13336" width="3.875" style="1" customWidth="1"/>
    <col min="13337" max="13338" width="4.75" style="1" customWidth="1"/>
    <col min="13339" max="13339" width="3.875" style="1" customWidth="1"/>
    <col min="13340" max="13341" width="4.75" style="1" customWidth="1"/>
    <col min="13342" max="13342" width="3.875" style="1" customWidth="1"/>
    <col min="13343" max="13344" width="4.75" style="1" customWidth="1"/>
    <col min="13345" max="13345" width="3.875" style="1" customWidth="1"/>
    <col min="13346" max="13346" width="4.75" style="1" customWidth="1"/>
    <col min="13347" max="13348" width="3.875" style="1" customWidth="1"/>
    <col min="13349" max="13349" width="5.125" style="1" customWidth="1"/>
    <col min="13350" max="13355" width="3.875" style="1" customWidth="1"/>
    <col min="13356" max="13357" width="3.75" style="1" customWidth="1"/>
    <col min="13358" max="13358" width="6" style="1" customWidth="1"/>
    <col min="13359" max="13359" width="3.75" style="1" customWidth="1"/>
    <col min="13360" max="13377" width="0.625" style="1" customWidth="1"/>
    <col min="13378" max="13378" width="9.25" style="1" customWidth="1"/>
    <col min="13379" max="13379" width="22.125" style="1" bestFit="1" customWidth="1"/>
    <col min="13380" max="13559" width="9" style="1"/>
    <col min="13560" max="13562" width="11" style="1" bestFit="1" customWidth="1"/>
    <col min="13563" max="13563" width="9.125" style="1" bestFit="1" customWidth="1"/>
    <col min="13564" max="13564" width="9" style="1"/>
    <col min="13565" max="13565" width="12.875" style="1" customWidth="1"/>
    <col min="13566" max="13566" width="6" style="1" customWidth="1"/>
    <col min="13567" max="13567" width="9.25" style="1" customWidth="1"/>
    <col min="13568" max="13573" width="0" style="1" hidden="1" customWidth="1"/>
    <col min="13574" max="13574" width="6.375" style="1" customWidth="1"/>
    <col min="13575" max="13575" width="4.25" style="1" customWidth="1"/>
    <col min="13576" max="13576" width="6.625" style="1" customWidth="1"/>
    <col min="13577" max="13577" width="4.25" style="1" customWidth="1"/>
    <col min="13578" max="13578" width="5.625" style="1" customWidth="1"/>
    <col min="13579" max="13579" width="4.75" style="1" customWidth="1"/>
    <col min="13580" max="13580" width="3.875" style="1" customWidth="1"/>
    <col min="13581" max="13582" width="4.75" style="1" customWidth="1"/>
    <col min="13583" max="13583" width="3.875" style="1" customWidth="1"/>
    <col min="13584" max="13585" width="4.75" style="1" customWidth="1"/>
    <col min="13586" max="13586" width="3.875" style="1" customWidth="1"/>
    <col min="13587" max="13588" width="4.75" style="1" customWidth="1"/>
    <col min="13589" max="13589" width="3.875" style="1" customWidth="1"/>
    <col min="13590" max="13591" width="4.75" style="1" customWidth="1"/>
    <col min="13592" max="13592" width="3.875" style="1" customWidth="1"/>
    <col min="13593" max="13594" width="4.75" style="1" customWidth="1"/>
    <col min="13595" max="13595" width="3.875" style="1" customWidth="1"/>
    <col min="13596" max="13597" width="4.75" style="1" customWidth="1"/>
    <col min="13598" max="13598" width="3.875" style="1" customWidth="1"/>
    <col min="13599" max="13600" width="4.75" style="1" customWidth="1"/>
    <col min="13601" max="13601" width="3.875" style="1" customWidth="1"/>
    <col min="13602" max="13602" width="4.75" style="1" customWidth="1"/>
    <col min="13603" max="13604" width="3.875" style="1" customWidth="1"/>
    <col min="13605" max="13605" width="5.125" style="1" customWidth="1"/>
    <col min="13606" max="13611" width="3.875" style="1" customWidth="1"/>
    <col min="13612" max="13613" width="3.75" style="1" customWidth="1"/>
    <col min="13614" max="13614" width="6" style="1" customWidth="1"/>
    <col min="13615" max="13615" width="3.75" style="1" customWidth="1"/>
    <col min="13616" max="13633" width="0.625" style="1" customWidth="1"/>
    <col min="13634" max="13634" width="9.25" style="1" customWidth="1"/>
    <col min="13635" max="13635" width="22.125" style="1" bestFit="1" customWidth="1"/>
    <col min="13636" max="13815" width="9" style="1"/>
    <col min="13816" max="13818" width="11" style="1" bestFit="1" customWidth="1"/>
    <col min="13819" max="13819" width="9.125" style="1" bestFit="1" customWidth="1"/>
    <col min="13820" max="13820" width="9" style="1"/>
    <col min="13821" max="13821" width="12.875" style="1" customWidth="1"/>
    <col min="13822" max="13822" width="6" style="1" customWidth="1"/>
    <col min="13823" max="13823" width="9.25" style="1" customWidth="1"/>
    <col min="13824" max="13829" width="0" style="1" hidden="1" customWidth="1"/>
    <col min="13830" max="13830" width="6.375" style="1" customWidth="1"/>
    <col min="13831" max="13831" width="4.25" style="1" customWidth="1"/>
    <col min="13832" max="13832" width="6.625" style="1" customWidth="1"/>
    <col min="13833" max="13833" width="4.25" style="1" customWidth="1"/>
    <col min="13834" max="13834" width="5.625" style="1" customWidth="1"/>
    <col min="13835" max="13835" width="4.75" style="1" customWidth="1"/>
    <col min="13836" max="13836" width="3.875" style="1" customWidth="1"/>
    <col min="13837" max="13838" width="4.75" style="1" customWidth="1"/>
    <col min="13839" max="13839" width="3.875" style="1" customWidth="1"/>
    <col min="13840" max="13841" width="4.75" style="1" customWidth="1"/>
    <col min="13842" max="13842" width="3.875" style="1" customWidth="1"/>
    <col min="13843" max="13844" width="4.75" style="1" customWidth="1"/>
    <col min="13845" max="13845" width="3.875" style="1" customWidth="1"/>
    <col min="13846" max="13847" width="4.75" style="1" customWidth="1"/>
    <col min="13848" max="13848" width="3.875" style="1" customWidth="1"/>
    <col min="13849" max="13850" width="4.75" style="1" customWidth="1"/>
    <col min="13851" max="13851" width="3.875" style="1" customWidth="1"/>
    <col min="13852" max="13853" width="4.75" style="1" customWidth="1"/>
    <col min="13854" max="13854" width="3.875" style="1" customWidth="1"/>
    <col min="13855" max="13856" width="4.75" style="1" customWidth="1"/>
    <col min="13857" max="13857" width="3.875" style="1" customWidth="1"/>
    <col min="13858" max="13858" width="4.75" style="1" customWidth="1"/>
    <col min="13859" max="13860" width="3.875" style="1" customWidth="1"/>
    <col min="13861" max="13861" width="5.125" style="1" customWidth="1"/>
    <col min="13862" max="13867" width="3.875" style="1" customWidth="1"/>
    <col min="13868" max="13869" width="3.75" style="1" customWidth="1"/>
    <col min="13870" max="13870" width="6" style="1" customWidth="1"/>
    <col min="13871" max="13871" width="3.75" style="1" customWidth="1"/>
    <col min="13872" max="13889" width="0.625" style="1" customWidth="1"/>
    <col min="13890" max="13890" width="9.25" style="1" customWidth="1"/>
    <col min="13891" max="13891" width="22.125" style="1" bestFit="1" customWidth="1"/>
    <col min="13892" max="14071" width="9" style="1"/>
    <col min="14072" max="14074" width="11" style="1" bestFit="1" customWidth="1"/>
    <col min="14075" max="14075" width="9.125" style="1" bestFit="1" customWidth="1"/>
    <col min="14076" max="14076" width="9" style="1"/>
    <col min="14077" max="14077" width="12.875" style="1" customWidth="1"/>
    <col min="14078" max="14078" width="6" style="1" customWidth="1"/>
    <col min="14079" max="14079" width="9.25" style="1" customWidth="1"/>
    <col min="14080" max="14085" width="0" style="1" hidden="1" customWidth="1"/>
    <col min="14086" max="14086" width="6.375" style="1" customWidth="1"/>
    <col min="14087" max="14087" width="4.25" style="1" customWidth="1"/>
    <col min="14088" max="14088" width="6.625" style="1" customWidth="1"/>
    <col min="14089" max="14089" width="4.25" style="1" customWidth="1"/>
    <col min="14090" max="14090" width="5.625" style="1" customWidth="1"/>
    <col min="14091" max="14091" width="4.75" style="1" customWidth="1"/>
    <col min="14092" max="14092" width="3.875" style="1" customWidth="1"/>
    <col min="14093" max="14094" width="4.75" style="1" customWidth="1"/>
    <col min="14095" max="14095" width="3.875" style="1" customWidth="1"/>
    <col min="14096" max="14097" width="4.75" style="1" customWidth="1"/>
    <col min="14098" max="14098" width="3.875" style="1" customWidth="1"/>
    <col min="14099" max="14100" width="4.75" style="1" customWidth="1"/>
    <col min="14101" max="14101" width="3.875" style="1" customWidth="1"/>
    <col min="14102" max="14103" width="4.75" style="1" customWidth="1"/>
    <col min="14104" max="14104" width="3.875" style="1" customWidth="1"/>
    <col min="14105" max="14106" width="4.75" style="1" customWidth="1"/>
    <col min="14107" max="14107" width="3.875" style="1" customWidth="1"/>
    <col min="14108" max="14109" width="4.75" style="1" customWidth="1"/>
    <col min="14110" max="14110" width="3.875" style="1" customWidth="1"/>
    <col min="14111" max="14112" width="4.75" style="1" customWidth="1"/>
    <col min="14113" max="14113" width="3.875" style="1" customWidth="1"/>
    <col min="14114" max="14114" width="4.75" style="1" customWidth="1"/>
    <col min="14115" max="14116" width="3.875" style="1" customWidth="1"/>
    <col min="14117" max="14117" width="5.125" style="1" customWidth="1"/>
    <col min="14118" max="14123" width="3.875" style="1" customWidth="1"/>
    <col min="14124" max="14125" width="3.75" style="1" customWidth="1"/>
    <col min="14126" max="14126" width="6" style="1" customWidth="1"/>
    <col min="14127" max="14127" width="3.75" style="1" customWidth="1"/>
    <col min="14128" max="14145" width="0.625" style="1" customWidth="1"/>
    <col min="14146" max="14146" width="9.25" style="1" customWidth="1"/>
    <col min="14147" max="14147" width="22.125" style="1" bestFit="1" customWidth="1"/>
    <col min="14148" max="14327" width="9" style="1"/>
    <col min="14328" max="14330" width="11" style="1" bestFit="1" customWidth="1"/>
    <col min="14331" max="14331" width="9.125" style="1" bestFit="1" customWidth="1"/>
    <col min="14332" max="14332" width="9" style="1"/>
    <col min="14333" max="14333" width="12.875" style="1" customWidth="1"/>
    <col min="14334" max="14334" width="6" style="1" customWidth="1"/>
    <col min="14335" max="14335" width="9.25" style="1" customWidth="1"/>
    <col min="14336" max="14341" width="0" style="1" hidden="1" customWidth="1"/>
    <col min="14342" max="14342" width="6.375" style="1" customWidth="1"/>
    <col min="14343" max="14343" width="4.25" style="1" customWidth="1"/>
    <col min="14344" max="14344" width="6.625" style="1" customWidth="1"/>
    <col min="14345" max="14345" width="4.25" style="1" customWidth="1"/>
    <col min="14346" max="14346" width="5.625" style="1" customWidth="1"/>
    <col min="14347" max="14347" width="4.75" style="1" customWidth="1"/>
    <col min="14348" max="14348" width="3.875" style="1" customWidth="1"/>
    <col min="14349" max="14350" width="4.75" style="1" customWidth="1"/>
    <col min="14351" max="14351" width="3.875" style="1" customWidth="1"/>
    <col min="14352" max="14353" width="4.75" style="1" customWidth="1"/>
    <col min="14354" max="14354" width="3.875" style="1" customWidth="1"/>
    <col min="14355" max="14356" width="4.75" style="1" customWidth="1"/>
    <col min="14357" max="14357" width="3.875" style="1" customWidth="1"/>
    <col min="14358" max="14359" width="4.75" style="1" customWidth="1"/>
    <col min="14360" max="14360" width="3.875" style="1" customWidth="1"/>
    <col min="14361" max="14362" width="4.75" style="1" customWidth="1"/>
    <col min="14363" max="14363" width="3.875" style="1" customWidth="1"/>
    <col min="14364" max="14365" width="4.75" style="1" customWidth="1"/>
    <col min="14366" max="14366" width="3.875" style="1" customWidth="1"/>
    <col min="14367" max="14368" width="4.75" style="1" customWidth="1"/>
    <col min="14369" max="14369" width="3.875" style="1" customWidth="1"/>
    <col min="14370" max="14370" width="4.75" style="1" customWidth="1"/>
    <col min="14371" max="14372" width="3.875" style="1" customWidth="1"/>
    <col min="14373" max="14373" width="5.125" style="1" customWidth="1"/>
    <col min="14374" max="14379" width="3.875" style="1" customWidth="1"/>
    <col min="14380" max="14381" width="3.75" style="1" customWidth="1"/>
    <col min="14382" max="14382" width="6" style="1" customWidth="1"/>
    <col min="14383" max="14383" width="3.75" style="1" customWidth="1"/>
    <col min="14384" max="14401" width="0.625" style="1" customWidth="1"/>
    <col min="14402" max="14402" width="9.25" style="1" customWidth="1"/>
    <col min="14403" max="14403" width="22.125" style="1" bestFit="1" customWidth="1"/>
    <col min="14404" max="14583" width="9" style="1"/>
    <col min="14584" max="14586" width="11" style="1" bestFit="1" customWidth="1"/>
    <col min="14587" max="14587" width="9.125" style="1" bestFit="1" customWidth="1"/>
    <col min="14588" max="14588" width="9" style="1"/>
    <col min="14589" max="14589" width="12.875" style="1" customWidth="1"/>
    <col min="14590" max="14590" width="6" style="1" customWidth="1"/>
    <col min="14591" max="14591" width="9.25" style="1" customWidth="1"/>
    <col min="14592" max="14597" width="0" style="1" hidden="1" customWidth="1"/>
    <col min="14598" max="14598" width="6.375" style="1" customWidth="1"/>
    <col min="14599" max="14599" width="4.25" style="1" customWidth="1"/>
    <col min="14600" max="14600" width="6.625" style="1" customWidth="1"/>
    <col min="14601" max="14601" width="4.25" style="1" customWidth="1"/>
    <col min="14602" max="14602" width="5.625" style="1" customWidth="1"/>
    <col min="14603" max="14603" width="4.75" style="1" customWidth="1"/>
    <col min="14604" max="14604" width="3.875" style="1" customWidth="1"/>
    <col min="14605" max="14606" width="4.75" style="1" customWidth="1"/>
    <col min="14607" max="14607" width="3.875" style="1" customWidth="1"/>
    <col min="14608" max="14609" width="4.75" style="1" customWidth="1"/>
    <col min="14610" max="14610" width="3.875" style="1" customWidth="1"/>
    <col min="14611" max="14612" width="4.75" style="1" customWidth="1"/>
    <col min="14613" max="14613" width="3.875" style="1" customWidth="1"/>
    <col min="14614" max="14615" width="4.75" style="1" customWidth="1"/>
    <col min="14616" max="14616" width="3.875" style="1" customWidth="1"/>
    <col min="14617" max="14618" width="4.75" style="1" customWidth="1"/>
    <col min="14619" max="14619" width="3.875" style="1" customWidth="1"/>
    <col min="14620" max="14621" width="4.75" style="1" customWidth="1"/>
    <col min="14622" max="14622" width="3.875" style="1" customWidth="1"/>
    <col min="14623" max="14624" width="4.75" style="1" customWidth="1"/>
    <col min="14625" max="14625" width="3.875" style="1" customWidth="1"/>
    <col min="14626" max="14626" width="4.75" style="1" customWidth="1"/>
    <col min="14627" max="14628" width="3.875" style="1" customWidth="1"/>
    <col min="14629" max="14629" width="5.125" style="1" customWidth="1"/>
    <col min="14630" max="14635" width="3.875" style="1" customWidth="1"/>
    <col min="14636" max="14637" width="3.75" style="1" customWidth="1"/>
    <col min="14638" max="14638" width="6" style="1" customWidth="1"/>
    <col min="14639" max="14639" width="3.75" style="1" customWidth="1"/>
    <col min="14640" max="14657" width="0.625" style="1" customWidth="1"/>
    <col min="14658" max="14658" width="9.25" style="1" customWidth="1"/>
    <col min="14659" max="14659" width="22.125" style="1" bestFit="1" customWidth="1"/>
    <col min="14660" max="14839" width="9" style="1"/>
    <col min="14840" max="14842" width="11" style="1" bestFit="1" customWidth="1"/>
    <col min="14843" max="14843" width="9.125" style="1" bestFit="1" customWidth="1"/>
    <col min="14844" max="14844" width="9" style="1"/>
    <col min="14845" max="14845" width="12.875" style="1" customWidth="1"/>
    <col min="14846" max="14846" width="6" style="1" customWidth="1"/>
    <col min="14847" max="14847" width="9.25" style="1" customWidth="1"/>
    <col min="14848" max="14853" width="0" style="1" hidden="1" customWidth="1"/>
    <col min="14854" max="14854" width="6.375" style="1" customWidth="1"/>
    <col min="14855" max="14855" width="4.25" style="1" customWidth="1"/>
    <col min="14856" max="14856" width="6.625" style="1" customWidth="1"/>
    <col min="14857" max="14857" width="4.25" style="1" customWidth="1"/>
    <col min="14858" max="14858" width="5.625" style="1" customWidth="1"/>
    <col min="14859" max="14859" width="4.75" style="1" customWidth="1"/>
    <col min="14860" max="14860" width="3.875" style="1" customWidth="1"/>
    <col min="14861" max="14862" width="4.75" style="1" customWidth="1"/>
    <col min="14863" max="14863" width="3.875" style="1" customWidth="1"/>
    <col min="14864" max="14865" width="4.75" style="1" customWidth="1"/>
    <col min="14866" max="14866" width="3.875" style="1" customWidth="1"/>
    <col min="14867" max="14868" width="4.75" style="1" customWidth="1"/>
    <col min="14869" max="14869" width="3.875" style="1" customWidth="1"/>
    <col min="14870" max="14871" width="4.75" style="1" customWidth="1"/>
    <col min="14872" max="14872" width="3.875" style="1" customWidth="1"/>
    <col min="14873" max="14874" width="4.75" style="1" customWidth="1"/>
    <col min="14875" max="14875" width="3.875" style="1" customWidth="1"/>
    <col min="14876" max="14877" width="4.75" style="1" customWidth="1"/>
    <col min="14878" max="14878" width="3.875" style="1" customWidth="1"/>
    <col min="14879" max="14880" width="4.75" style="1" customWidth="1"/>
    <col min="14881" max="14881" width="3.875" style="1" customWidth="1"/>
    <col min="14882" max="14882" width="4.75" style="1" customWidth="1"/>
    <col min="14883" max="14884" width="3.875" style="1" customWidth="1"/>
    <col min="14885" max="14885" width="5.125" style="1" customWidth="1"/>
    <col min="14886" max="14891" width="3.875" style="1" customWidth="1"/>
    <col min="14892" max="14893" width="3.75" style="1" customWidth="1"/>
    <col min="14894" max="14894" width="6" style="1" customWidth="1"/>
    <col min="14895" max="14895" width="3.75" style="1" customWidth="1"/>
    <col min="14896" max="14913" width="0.625" style="1" customWidth="1"/>
    <col min="14914" max="14914" width="9.25" style="1" customWidth="1"/>
    <col min="14915" max="14915" width="22.125" style="1" bestFit="1" customWidth="1"/>
    <col min="14916" max="15095" width="9" style="1"/>
    <col min="15096" max="15098" width="11" style="1" bestFit="1" customWidth="1"/>
    <col min="15099" max="15099" width="9.125" style="1" bestFit="1" customWidth="1"/>
    <col min="15100" max="15100" width="9" style="1"/>
    <col min="15101" max="15101" width="12.875" style="1" customWidth="1"/>
    <col min="15102" max="15102" width="6" style="1" customWidth="1"/>
    <col min="15103" max="15103" width="9.25" style="1" customWidth="1"/>
    <col min="15104" max="15109" width="0" style="1" hidden="1" customWidth="1"/>
    <col min="15110" max="15110" width="6.375" style="1" customWidth="1"/>
    <col min="15111" max="15111" width="4.25" style="1" customWidth="1"/>
    <col min="15112" max="15112" width="6.625" style="1" customWidth="1"/>
    <col min="15113" max="15113" width="4.25" style="1" customWidth="1"/>
    <col min="15114" max="15114" width="5.625" style="1" customWidth="1"/>
    <col min="15115" max="15115" width="4.75" style="1" customWidth="1"/>
    <col min="15116" max="15116" width="3.875" style="1" customWidth="1"/>
    <col min="15117" max="15118" width="4.75" style="1" customWidth="1"/>
    <col min="15119" max="15119" width="3.875" style="1" customWidth="1"/>
    <col min="15120" max="15121" width="4.75" style="1" customWidth="1"/>
    <col min="15122" max="15122" width="3.875" style="1" customWidth="1"/>
    <col min="15123" max="15124" width="4.75" style="1" customWidth="1"/>
    <col min="15125" max="15125" width="3.875" style="1" customWidth="1"/>
    <col min="15126" max="15127" width="4.75" style="1" customWidth="1"/>
    <col min="15128" max="15128" width="3.875" style="1" customWidth="1"/>
    <col min="15129" max="15130" width="4.75" style="1" customWidth="1"/>
    <col min="15131" max="15131" width="3.875" style="1" customWidth="1"/>
    <col min="15132" max="15133" width="4.75" style="1" customWidth="1"/>
    <col min="15134" max="15134" width="3.875" style="1" customWidth="1"/>
    <col min="15135" max="15136" width="4.75" style="1" customWidth="1"/>
    <col min="15137" max="15137" width="3.875" style="1" customWidth="1"/>
    <col min="15138" max="15138" width="4.75" style="1" customWidth="1"/>
    <col min="15139" max="15140" width="3.875" style="1" customWidth="1"/>
    <col min="15141" max="15141" width="5.125" style="1" customWidth="1"/>
    <col min="15142" max="15147" width="3.875" style="1" customWidth="1"/>
    <col min="15148" max="15149" width="3.75" style="1" customWidth="1"/>
    <col min="15150" max="15150" width="6" style="1" customWidth="1"/>
    <col min="15151" max="15151" width="3.75" style="1" customWidth="1"/>
    <col min="15152" max="15169" width="0.625" style="1" customWidth="1"/>
    <col min="15170" max="15170" width="9.25" style="1" customWidth="1"/>
    <col min="15171" max="15171" width="22.125" style="1" bestFit="1" customWidth="1"/>
    <col min="15172" max="15351" width="9" style="1"/>
    <col min="15352" max="15354" width="11" style="1" bestFit="1" customWidth="1"/>
    <col min="15355" max="15355" width="9.125" style="1" bestFit="1" customWidth="1"/>
    <col min="15356" max="15356" width="9" style="1"/>
    <col min="15357" max="15357" width="12.875" style="1" customWidth="1"/>
    <col min="15358" max="15358" width="6" style="1" customWidth="1"/>
    <col min="15359" max="15359" width="9.25" style="1" customWidth="1"/>
    <col min="15360" max="15365" width="0" style="1" hidden="1" customWidth="1"/>
    <col min="15366" max="15366" width="6.375" style="1" customWidth="1"/>
    <col min="15367" max="15367" width="4.25" style="1" customWidth="1"/>
    <col min="15368" max="15368" width="6.625" style="1" customWidth="1"/>
    <col min="15369" max="15369" width="4.25" style="1" customWidth="1"/>
    <col min="15370" max="15370" width="5.625" style="1" customWidth="1"/>
    <col min="15371" max="15371" width="4.75" style="1" customWidth="1"/>
    <col min="15372" max="15372" width="3.875" style="1" customWidth="1"/>
    <col min="15373" max="15374" width="4.75" style="1" customWidth="1"/>
    <col min="15375" max="15375" width="3.875" style="1" customWidth="1"/>
    <col min="15376" max="15377" width="4.75" style="1" customWidth="1"/>
    <col min="15378" max="15378" width="3.875" style="1" customWidth="1"/>
    <col min="15379" max="15380" width="4.75" style="1" customWidth="1"/>
    <col min="15381" max="15381" width="3.875" style="1" customWidth="1"/>
    <col min="15382" max="15383" width="4.75" style="1" customWidth="1"/>
    <col min="15384" max="15384" width="3.875" style="1" customWidth="1"/>
    <col min="15385" max="15386" width="4.75" style="1" customWidth="1"/>
    <col min="15387" max="15387" width="3.875" style="1" customWidth="1"/>
    <col min="15388" max="15389" width="4.75" style="1" customWidth="1"/>
    <col min="15390" max="15390" width="3.875" style="1" customWidth="1"/>
    <col min="15391" max="15392" width="4.75" style="1" customWidth="1"/>
    <col min="15393" max="15393" width="3.875" style="1" customWidth="1"/>
    <col min="15394" max="15394" width="4.75" style="1" customWidth="1"/>
    <col min="15395" max="15396" width="3.875" style="1" customWidth="1"/>
    <col min="15397" max="15397" width="5.125" style="1" customWidth="1"/>
    <col min="15398" max="15403" width="3.875" style="1" customWidth="1"/>
    <col min="15404" max="15405" width="3.75" style="1" customWidth="1"/>
    <col min="15406" max="15406" width="6" style="1" customWidth="1"/>
    <col min="15407" max="15407" width="3.75" style="1" customWidth="1"/>
    <col min="15408" max="15425" width="0.625" style="1" customWidth="1"/>
    <col min="15426" max="15426" width="9.25" style="1" customWidth="1"/>
    <col min="15427" max="15427" width="22.125" style="1" bestFit="1" customWidth="1"/>
    <col min="15428" max="15607" width="9" style="1"/>
    <col min="15608" max="15610" width="11" style="1" bestFit="1" customWidth="1"/>
    <col min="15611" max="15611" width="9.125" style="1" bestFit="1" customWidth="1"/>
    <col min="15612" max="15612" width="9" style="1"/>
    <col min="15613" max="15613" width="12.875" style="1" customWidth="1"/>
    <col min="15614" max="15614" width="6" style="1" customWidth="1"/>
    <col min="15615" max="15615" width="9.25" style="1" customWidth="1"/>
    <col min="15616" max="15621" width="0" style="1" hidden="1" customWidth="1"/>
    <col min="15622" max="15622" width="6.375" style="1" customWidth="1"/>
    <col min="15623" max="15623" width="4.25" style="1" customWidth="1"/>
    <col min="15624" max="15624" width="6.625" style="1" customWidth="1"/>
    <col min="15625" max="15625" width="4.25" style="1" customWidth="1"/>
    <col min="15626" max="15626" width="5.625" style="1" customWidth="1"/>
    <col min="15627" max="15627" width="4.75" style="1" customWidth="1"/>
    <col min="15628" max="15628" width="3.875" style="1" customWidth="1"/>
    <col min="15629" max="15630" width="4.75" style="1" customWidth="1"/>
    <col min="15631" max="15631" width="3.875" style="1" customWidth="1"/>
    <col min="15632" max="15633" width="4.75" style="1" customWidth="1"/>
    <col min="15634" max="15634" width="3.875" style="1" customWidth="1"/>
    <col min="15635" max="15636" width="4.75" style="1" customWidth="1"/>
    <col min="15637" max="15637" width="3.875" style="1" customWidth="1"/>
    <col min="15638" max="15639" width="4.75" style="1" customWidth="1"/>
    <col min="15640" max="15640" width="3.875" style="1" customWidth="1"/>
    <col min="15641" max="15642" width="4.75" style="1" customWidth="1"/>
    <col min="15643" max="15643" width="3.875" style="1" customWidth="1"/>
    <col min="15644" max="15645" width="4.75" style="1" customWidth="1"/>
    <col min="15646" max="15646" width="3.875" style="1" customWidth="1"/>
    <col min="15647" max="15648" width="4.75" style="1" customWidth="1"/>
    <col min="15649" max="15649" width="3.875" style="1" customWidth="1"/>
    <col min="15650" max="15650" width="4.75" style="1" customWidth="1"/>
    <col min="15651" max="15652" width="3.875" style="1" customWidth="1"/>
    <col min="15653" max="15653" width="5.125" style="1" customWidth="1"/>
    <col min="15654" max="15659" width="3.875" style="1" customWidth="1"/>
    <col min="15660" max="15661" width="3.75" style="1" customWidth="1"/>
    <col min="15662" max="15662" width="6" style="1" customWidth="1"/>
    <col min="15663" max="15663" width="3.75" style="1" customWidth="1"/>
    <col min="15664" max="15681" width="0.625" style="1" customWidth="1"/>
    <col min="15682" max="15682" width="9.25" style="1" customWidth="1"/>
    <col min="15683" max="15683" width="22.125" style="1" bestFit="1" customWidth="1"/>
    <col min="15684" max="15863" width="9" style="1"/>
    <col min="15864" max="15866" width="11" style="1" bestFit="1" customWidth="1"/>
    <col min="15867" max="15867" width="9.125" style="1" bestFit="1" customWidth="1"/>
    <col min="15868" max="15868" width="9" style="1"/>
    <col min="15869" max="15869" width="12.875" style="1" customWidth="1"/>
    <col min="15870" max="15870" width="6" style="1" customWidth="1"/>
    <col min="15871" max="15871" width="9.25" style="1" customWidth="1"/>
    <col min="15872" max="15877" width="0" style="1" hidden="1" customWidth="1"/>
    <col min="15878" max="15878" width="6.375" style="1" customWidth="1"/>
    <col min="15879" max="15879" width="4.25" style="1" customWidth="1"/>
    <col min="15880" max="15880" width="6.625" style="1" customWidth="1"/>
    <col min="15881" max="15881" width="4.25" style="1" customWidth="1"/>
    <col min="15882" max="15882" width="5.625" style="1" customWidth="1"/>
    <col min="15883" max="15883" width="4.75" style="1" customWidth="1"/>
    <col min="15884" max="15884" width="3.875" style="1" customWidth="1"/>
    <col min="15885" max="15886" width="4.75" style="1" customWidth="1"/>
    <col min="15887" max="15887" width="3.875" style="1" customWidth="1"/>
    <col min="15888" max="15889" width="4.75" style="1" customWidth="1"/>
    <col min="15890" max="15890" width="3.875" style="1" customWidth="1"/>
    <col min="15891" max="15892" width="4.75" style="1" customWidth="1"/>
    <col min="15893" max="15893" width="3.875" style="1" customWidth="1"/>
    <col min="15894" max="15895" width="4.75" style="1" customWidth="1"/>
    <col min="15896" max="15896" width="3.875" style="1" customWidth="1"/>
    <col min="15897" max="15898" width="4.75" style="1" customWidth="1"/>
    <col min="15899" max="15899" width="3.875" style="1" customWidth="1"/>
    <col min="15900" max="15901" width="4.75" style="1" customWidth="1"/>
    <col min="15902" max="15902" width="3.875" style="1" customWidth="1"/>
    <col min="15903" max="15904" width="4.75" style="1" customWidth="1"/>
    <col min="15905" max="15905" width="3.875" style="1" customWidth="1"/>
    <col min="15906" max="15906" width="4.75" style="1" customWidth="1"/>
    <col min="15907" max="15908" width="3.875" style="1" customWidth="1"/>
    <col min="15909" max="15909" width="5.125" style="1" customWidth="1"/>
    <col min="15910" max="15915" width="3.875" style="1" customWidth="1"/>
    <col min="15916" max="15917" width="3.75" style="1" customWidth="1"/>
    <col min="15918" max="15918" width="6" style="1" customWidth="1"/>
    <col min="15919" max="15919" width="3.75" style="1" customWidth="1"/>
    <col min="15920" max="15937" width="0.625" style="1" customWidth="1"/>
    <col min="15938" max="15938" width="9.25" style="1" customWidth="1"/>
    <col min="15939" max="15939" width="22.125" style="1" bestFit="1" customWidth="1"/>
    <col min="15940" max="16119" width="9" style="1"/>
    <col min="16120" max="16122" width="11" style="1" bestFit="1" customWidth="1"/>
    <col min="16123" max="16123" width="9.125" style="1" bestFit="1" customWidth="1"/>
    <col min="16124" max="16124" width="9" style="1"/>
    <col min="16125" max="16125" width="12.875" style="1" customWidth="1"/>
    <col min="16126" max="16126" width="6" style="1" customWidth="1"/>
    <col min="16127" max="16127" width="9.25" style="1" customWidth="1"/>
    <col min="16128" max="16133" width="0" style="1" hidden="1" customWidth="1"/>
    <col min="16134" max="16134" width="6.375" style="1" customWidth="1"/>
    <col min="16135" max="16135" width="4.25" style="1" customWidth="1"/>
    <col min="16136" max="16136" width="6.625" style="1" customWidth="1"/>
    <col min="16137" max="16137" width="4.25" style="1" customWidth="1"/>
    <col min="16138" max="16138" width="5.625" style="1" customWidth="1"/>
    <col min="16139" max="16139" width="4.75" style="1" customWidth="1"/>
    <col min="16140" max="16140" width="3.875" style="1" customWidth="1"/>
    <col min="16141" max="16142" width="4.75" style="1" customWidth="1"/>
    <col min="16143" max="16143" width="3.875" style="1" customWidth="1"/>
    <col min="16144" max="16145" width="4.75" style="1" customWidth="1"/>
    <col min="16146" max="16146" width="3.875" style="1" customWidth="1"/>
    <col min="16147" max="16148" width="4.75" style="1" customWidth="1"/>
    <col min="16149" max="16149" width="3.875" style="1" customWidth="1"/>
    <col min="16150" max="16151" width="4.75" style="1" customWidth="1"/>
    <col min="16152" max="16152" width="3.875" style="1" customWidth="1"/>
    <col min="16153" max="16154" width="4.75" style="1" customWidth="1"/>
    <col min="16155" max="16155" width="3.875" style="1" customWidth="1"/>
    <col min="16156" max="16157" width="4.75" style="1" customWidth="1"/>
    <col min="16158" max="16158" width="3.875" style="1" customWidth="1"/>
    <col min="16159" max="16160" width="4.75" style="1" customWidth="1"/>
    <col min="16161" max="16161" width="3.875" style="1" customWidth="1"/>
    <col min="16162" max="16162" width="4.75" style="1" customWidth="1"/>
    <col min="16163" max="16164" width="3.875" style="1" customWidth="1"/>
    <col min="16165" max="16165" width="5.125" style="1" customWidth="1"/>
    <col min="16166" max="16171" width="3.875" style="1" customWidth="1"/>
    <col min="16172" max="16173" width="3.75" style="1" customWidth="1"/>
    <col min="16174" max="16174" width="6" style="1" customWidth="1"/>
    <col min="16175" max="16175" width="3.75" style="1" customWidth="1"/>
    <col min="16176" max="16193" width="0.625" style="1" customWidth="1"/>
    <col min="16194" max="16194" width="9.25" style="1" customWidth="1"/>
    <col min="16195" max="16195" width="22.125" style="1" bestFit="1" customWidth="1"/>
    <col min="16196" max="16384" width="9" style="1"/>
  </cols>
  <sheetData>
    <row r="1" spans="1:71" ht="57" customHeight="1">
      <c r="B1" s="190" t="s">
        <v>28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49"/>
      <c r="AI1" s="60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50"/>
      <c r="AU1" s="50"/>
      <c r="AV1" s="50"/>
      <c r="AW1" s="50"/>
      <c r="AX1" s="50"/>
      <c r="AY1" s="51"/>
    </row>
    <row r="2" spans="1:71" ht="20.25">
      <c r="B2" s="2" t="s">
        <v>0</v>
      </c>
      <c r="C2" s="2"/>
      <c r="D2" s="89"/>
      <c r="E2" s="9"/>
      <c r="F2" s="9"/>
      <c r="G2" s="9"/>
      <c r="H2" s="9"/>
      <c r="I2" s="9"/>
      <c r="J2" s="10"/>
      <c r="L2" s="10"/>
      <c r="M2" s="12"/>
      <c r="N2" s="10"/>
      <c r="O2" s="10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60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55"/>
      <c r="AY2" s="55"/>
      <c r="AZ2" s="56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R2" s="1"/>
      <c r="BS2" s="1"/>
    </row>
    <row r="3" spans="1:71" s="11" customFormat="1" ht="21.75" customHeight="1">
      <c r="A3" s="27"/>
      <c r="B3" s="191" t="s">
        <v>14</v>
      </c>
      <c r="C3" s="191"/>
      <c r="D3" s="191"/>
      <c r="E3" s="34"/>
      <c r="F3" s="34"/>
      <c r="G3" s="34"/>
      <c r="H3" s="35"/>
      <c r="I3" s="35"/>
      <c r="J3" s="36"/>
      <c r="K3" s="37"/>
      <c r="L3" s="37"/>
      <c r="M3" s="38"/>
      <c r="N3" s="39"/>
      <c r="O3" s="40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1"/>
      <c r="AF3" s="41"/>
      <c r="AG3" s="41"/>
      <c r="AH3" s="26"/>
      <c r="AI3" s="60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26"/>
      <c r="AY3" s="26"/>
      <c r="AZ3" s="21"/>
      <c r="BS3" s="4"/>
    </row>
    <row r="4" spans="1:71" s="11" customFormat="1" ht="21.75" customHeight="1" thickBot="1">
      <c r="A4" s="27"/>
      <c r="B4" s="191"/>
      <c r="C4" s="191"/>
      <c r="D4" s="191"/>
      <c r="E4" s="34"/>
      <c r="F4" s="34"/>
      <c r="G4" s="34"/>
      <c r="H4" s="35"/>
      <c r="I4" s="35"/>
      <c r="J4" s="36"/>
      <c r="K4" s="37"/>
      <c r="L4" s="37"/>
      <c r="M4" s="38"/>
      <c r="N4" s="39"/>
      <c r="O4" s="40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4"/>
      <c r="AG4" s="24"/>
      <c r="AH4" s="26"/>
      <c r="AI4" s="60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26"/>
      <c r="AY4" s="26"/>
      <c r="AZ4" s="21"/>
      <c r="BS4" s="4"/>
    </row>
    <row r="5" spans="1:71" s="4" customFormat="1" ht="41.25" customHeight="1" thickBot="1">
      <c r="A5" s="17"/>
      <c r="B5" s="82"/>
      <c r="C5" s="83" t="s">
        <v>1</v>
      </c>
      <c r="D5" s="84" t="s">
        <v>2</v>
      </c>
      <c r="E5" s="85" t="s">
        <v>3</v>
      </c>
      <c r="F5" s="85" t="s">
        <v>4</v>
      </c>
      <c r="G5" s="85" t="s">
        <v>5</v>
      </c>
      <c r="H5" s="85" t="s">
        <v>6</v>
      </c>
      <c r="I5" s="85" t="s">
        <v>7</v>
      </c>
      <c r="J5" s="86" t="s">
        <v>2</v>
      </c>
      <c r="K5" s="87" t="s">
        <v>8</v>
      </c>
      <c r="L5" s="87" t="s">
        <v>9</v>
      </c>
      <c r="M5" s="84" t="s">
        <v>10</v>
      </c>
      <c r="N5" s="87" t="s">
        <v>11</v>
      </c>
      <c r="O5" s="88" t="s">
        <v>12</v>
      </c>
      <c r="P5" s="110" t="str">
        <f>B6</f>
        <v>西落合･落合連合</v>
      </c>
      <c r="Q5" s="111"/>
      <c r="R5" s="111"/>
      <c r="S5" s="111" t="str">
        <f>B8</f>
        <v>真陽･東須磨連合</v>
      </c>
      <c r="T5" s="111"/>
      <c r="U5" s="111"/>
      <c r="V5" s="111" t="str">
        <f>B10</f>
        <v>神戸</v>
      </c>
      <c r="W5" s="111"/>
      <c r="X5" s="111"/>
      <c r="Y5" s="111" t="str">
        <f>B12</f>
        <v>横尾･南落合連合</v>
      </c>
      <c r="Z5" s="111"/>
      <c r="AA5" s="111"/>
      <c r="AB5" s="111" t="str">
        <f>B14</f>
        <v>須磨ライズ</v>
      </c>
      <c r="AC5" s="111"/>
      <c r="AD5" s="111"/>
      <c r="AE5" s="111" t="str">
        <f>B16</f>
        <v>白川</v>
      </c>
      <c r="AF5" s="111"/>
      <c r="AG5" s="112"/>
      <c r="AH5" s="44" t="str">
        <f>B22</f>
        <v>妙法寺</v>
      </c>
      <c r="AI5" s="60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45"/>
      <c r="AY5" s="45"/>
      <c r="AZ5" s="57"/>
    </row>
    <row r="6" spans="1:71" s="11" customFormat="1" ht="21.75" customHeight="1">
      <c r="A6" s="130"/>
      <c r="B6" s="131" t="s">
        <v>16</v>
      </c>
      <c r="C6" s="132">
        <f t="shared" ref="C6:C16" si="0">K6+M6</f>
        <v>0.5</v>
      </c>
      <c r="D6" s="133">
        <f>K6+L6+(M6*2)</f>
        <v>5</v>
      </c>
      <c r="E6" s="134"/>
      <c r="F6" s="134"/>
      <c r="G6" s="134"/>
      <c r="H6" s="125"/>
      <c r="I6" s="125"/>
      <c r="J6" s="127">
        <f>(K6+L6)+(M6*2)</f>
        <v>5</v>
      </c>
      <c r="K6" s="128">
        <f>IF(P7="○",1)+IF(S7="○",1)+IF(V7="○",1)+IF(Y7="○",1)+IF(AB7="○",1)+IF(AE7="○",1)+IF(AH7="○",1)+IF(AJ7="○",1)+IF(AM7="○",1)+IF(AP7="○",1)+IF(AT7="○",1)+IF(AW7="○",1)</f>
        <v>0</v>
      </c>
      <c r="L6" s="128">
        <f t="shared" ref="L6:L16" si="1">IF(P7="●",1)+IF(S7="●",1)+IF(V7="●",1)+IF(Y7="●",1)+IF(AB7="●",1)+IF(AE7="●",1)+IF(AH7="●",1)+IF(AJ7="●",1)+IF(AM7="●",1)+IF(AP7="●",1)+IF(AT7="●",1)+IF(AW7="●",1)</f>
        <v>4</v>
      </c>
      <c r="M6" s="129">
        <f>IF(P7="▲",0.5)+IF(S7="▲",0.5)+IF(V7="▲",0.5)+IF(Y7="▲",0.5)+IF(AB7="▲",0.5)+IF(AE7="▲",0.5)+IF(AH7="▲",0.5)+IF(AJ7="▲",0.5)+IF(AM7="▲",0.5)+IF(AP7="▲",0.5)+IF(AT7="▲",0.5)+IF(AW7="▲",0.5)</f>
        <v>0.5</v>
      </c>
      <c r="N6" s="115">
        <f>R6+U6+X6+AA6+AD6+AG6+AI6+AL6+AO6+AS6+AV6+AY6</f>
        <v>45</v>
      </c>
      <c r="O6" s="116">
        <f>P6+S6+V6+Y6+AB6+AE6+AH6+AJ6+AM6+AP6+AT6+AW6</f>
        <v>21</v>
      </c>
      <c r="P6" s="118"/>
      <c r="Q6" s="118"/>
      <c r="R6" s="119"/>
      <c r="S6" s="18">
        <v>4</v>
      </c>
      <c r="T6" s="76" t="s">
        <v>13</v>
      </c>
      <c r="U6" s="77">
        <v>4</v>
      </c>
      <c r="V6" s="18">
        <v>5</v>
      </c>
      <c r="W6" s="76" t="s">
        <v>13</v>
      </c>
      <c r="X6" s="77">
        <v>11</v>
      </c>
      <c r="Y6" s="18">
        <v>6</v>
      </c>
      <c r="Z6" s="76" t="s">
        <v>13</v>
      </c>
      <c r="AA6" s="77">
        <v>9</v>
      </c>
      <c r="AB6" s="18">
        <v>5</v>
      </c>
      <c r="AC6" s="76" t="s">
        <v>13</v>
      </c>
      <c r="AD6" s="77">
        <v>6</v>
      </c>
      <c r="AE6" s="18">
        <v>1</v>
      </c>
      <c r="AF6" s="76" t="s">
        <v>13</v>
      </c>
      <c r="AG6" s="77">
        <v>15</v>
      </c>
      <c r="AH6" s="29"/>
      <c r="AI6" s="60"/>
      <c r="AJ6" s="60"/>
      <c r="AK6" s="60"/>
      <c r="AL6" s="60"/>
      <c r="AM6" s="60"/>
      <c r="AN6" s="60"/>
      <c r="AO6" s="60"/>
      <c r="AP6" s="25"/>
      <c r="AQ6" s="25"/>
      <c r="AR6" s="25"/>
      <c r="AS6" s="25"/>
      <c r="AT6" s="25"/>
      <c r="AU6" s="25"/>
      <c r="AV6" s="25"/>
      <c r="AW6" s="25"/>
      <c r="AX6" s="30"/>
      <c r="AY6" s="30"/>
      <c r="AZ6" s="33"/>
      <c r="BS6" s="4"/>
    </row>
    <row r="7" spans="1:71" s="11" customFormat="1" ht="21.75" customHeight="1">
      <c r="A7" s="130"/>
      <c r="B7" s="131"/>
      <c r="C7" s="132"/>
      <c r="D7" s="133"/>
      <c r="E7" s="134"/>
      <c r="F7" s="134"/>
      <c r="G7" s="134"/>
      <c r="H7" s="126"/>
      <c r="I7" s="126"/>
      <c r="J7" s="127"/>
      <c r="K7" s="128"/>
      <c r="L7" s="128"/>
      <c r="M7" s="129"/>
      <c r="N7" s="115"/>
      <c r="O7" s="117"/>
      <c r="P7" s="120"/>
      <c r="Q7" s="120"/>
      <c r="R7" s="121"/>
      <c r="S7" s="122" t="s">
        <v>49</v>
      </c>
      <c r="T7" s="123"/>
      <c r="U7" s="124"/>
      <c r="V7" s="122" t="s">
        <v>37</v>
      </c>
      <c r="W7" s="123"/>
      <c r="X7" s="124"/>
      <c r="Y7" s="122" t="s">
        <v>29</v>
      </c>
      <c r="Z7" s="123"/>
      <c r="AA7" s="124"/>
      <c r="AB7" s="122" t="s">
        <v>30</v>
      </c>
      <c r="AC7" s="123"/>
      <c r="AD7" s="123"/>
      <c r="AE7" s="113" t="s">
        <v>31</v>
      </c>
      <c r="AF7" s="114"/>
      <c r="AG7" s="114"/>
      <c r="AH7" s="42"/>
      <c r="AI7" s="60"/>
      <c r="AJ7" s="60"/>
      <c r="AK7" s="60"/>
      <c r="AL7" s="60"/>
      <c r="AM7" s="60"/>
      <c r="AN7" s="60"/>
      <c r="AO7" s="60"/>
      <c r="AP7" s="64"/>
      <c r="AQ7" s="64"/>
      <c r="AR7" s="60"/>
      <c r="AS7" s="60"/>
      <c r="AT7" s="64"/>
      <c r="AU7" s="60"/>
      <c r="AV7" s="60"/>
      <c r="AW7" s="64"/>
      <c r="AX7" s="43"/>
      <c r="AY7" s="43"/>
      <c r="AZ7" s="33"/>
      <c r="BS7" s="4"/>
    </row>
    <row r="8" spans="1:71" s="11" customFormat="1" ht="21.75" customHeight="1">
      <c r="A8" s="130"/>
      <c r="B8" s="131" t="s">
        <v>17</v>
      </c>
      <c r="C8" s="132">
        <f t="shared" si="0"/>
        <v>1.5</v>
      </c>
      <c r="D8" s="133">
        <f t="shared" ref="D8" si="2">K8+L8+(M8*2)</f>
        <v>5</v>
      </c>
      <c r="E8" s="134"/>
      <c r="F8" s="134"/>
      <c r="G8" s="134"/>
      <c r="H8" s="125"/>
      <c r="I8" s="125"/>
      <c r="J8" s="127">
        <f>(K8+L8)+(M8*2)</f>
        <v>5</v>
      </c>
      <c r="K8" s="128">
        <f t="shared" ref="K8" si="3">IF(P9="○",1)+IF(S9="○",1)+IF(V9="○",1)+IF(Y9="○",1)+IF(AB9="○",1)+IF(AE9="○",1)+IF(AH9="○",1)+IF(AJ9="○",1)+IF(AM9="○",1)+IF(AP9="○",1)+IF(AT9="○",1)+IF(AW9="○",1)</f>
        <v>1</v>
      </c>
      <c r="L8" s="128">
        <f t="shared" si="1"/>
        <v>3</v>
      </c>
      <c r="M8" s="129">
        <f>IF(P9="▲",0.5)+IF(S9="▲",0.5)+IF(V9="▲",0.5)+IF(Y9="▲",0.5)+IF(AB9="▲",0.5)+IF(AE9="▲",0.5)+IF(AH9="▲",0.5)+IF(AJ9="▲",0.5)+IF(AM9="▲",0.5)+IF(AP9="▲",0.5)+IF(AT9="▲",0.5)+IF(AW9="▲",0.5)</f>
        <v>0.5</v>
      </c>
      <c r="N8" s="115" t="e">
        <f>R8+U8+X8+AA8+AD8+AG8+AI8+AL8+AO8+AS8+AV8+AY8</f>
        <v>#VALUE!</v>
      </c>
      <c r="O8" s="116">
        <f>P8+S8+V8+Y8+AB8+AE8+AH8+AJ8+AM8+AP8+AT8+AW8</f>
        <v>11</v>
      </c>
      <c r="P8" s="92">
        <f>U6</f>
        <v>4</v>
      </c>
      <c r="Q8" s="92" t="s">
        <v>13</v>
      </c>
      <c r="R8" s="93">
        <f>S6</f>
        <v>4</v>
      </c>
      <c r="S8" s="135"/>
      <c r="T8" s="136"/>
      <c r="U8" s="137"/>
      <c r="V8" s="18">
        <v>4</v>
      </c>
      <c r="W8" s="76" t="s">
        <v>13</v>
      </c>
      <c r="X8" s="77">
        <v>2</v>
      </c>
      <c r="Y8" s="18">
        <v>2</v>
      </c>
      <c r="Z8" s="78" t="s">
        <v>13</v>
      </c>
      <c r="AA8" s="79">
        <v>4</v>
      </c>
      <c r="AB8" s="18">
        <v>1</v>
      </c>
      <c r="AC8" s="76" t="s">
        <v>13</v>
      </c>
      <c r="AD8" s="77">
        <v>2</v>
      </c>
      <c r="AE8" s="18">
        <v>0</v>
      </c>
      <c r="AF8" s="76" t="s">
        <v>13</v>
      </c>
      <c r="AG8" s="77">
        <v>15</v>
      </c>
      <c r="AH8" s="29"/>
      <c r="AI8" s="60"/>
      <c r="AJ8" s="25"/>
      <c r="AK8" s="25"/>
      <c r="AL8" s="172" t="s">
        <v>50</v>
      </c>
      <c r="AM8" s="173"/>
      <c r="AN8" s="173"/>
      <c r="AO8" s="173"/>
      <c r="AP8" s="173"/>
      <c r="AQ8" s="173"/>
      <c r="AR8" s="173"/>
      <c r="AS8" s="174"/>
      <c r="AT8" s="25"/>
      <c r="AU8" s="25"/>
      <c r="AV8" s="25"/>
      <c r="AW8" s="25"/>
      <c r="AX8" s="30"/>
      <c r="AY8" s="30"/>
      <c r="AZ8" s="33"/>
      <c r="BS8" s="4"/>
    </row>
    <row r="9" spans="1:71" s="11" customFormat="1" ht="21.75" customHeight="1">
      <c r="A9" s="130"/>
      <c r="B9" s="131"/>
      <c r="C9" s="132"/>
      <c r="D9" s="133"/>
      <c r="E9" s="134"/>
      <c r="F9" s="134"/>
      <c r="G9" s="134"/>
      <c r="H9" s="126"/>
      <c r="I9" s="126"/>
      <c r="J9" s="127"/>
      <c r="K9" s="128"/>
      <c r="L9" s="128"/>
      <c r="M9" s="129"/>
      <c r="N9" s="115"/>
      <c r="O9" s="117"/>
      <c r="P9" s="141" t="str">
        <f>IF(S7="○","●",IF(S7="●","○",IF(S7="▲","▲","")))</f>
        <v>▲</v>
      </c>
      <c r="Q9" s="141"/>
      <c r="R9" s="142"/>
      <c r="S9" s="138"/>
      <c r="T9" s="139"/>
      <c r="U9" s="140"/>
      <c r="V9" s="122" t="s">
        <v>48</v>
      </c>
      <c r="W9" s="123"/>
      <c r="X9" s="124"/>
      <c r="Y9" s="122" t="s">
        <v>42</v>
      </c>
      <c r="Z9" s="123"/>
      <c r="AA9" s="124"/>
      <c r="AB9" s="122" t="s">
        <v>30</v>
      </c>
      <c r="AC9" s="123"/>
      <c r="AD9" s="123"/>
      <c r="AE9" s="113" t="s">
        <v>30</v>
      </c>
      <c r="AF9" s="114"/>
      <c r="AG9" s="114"/>
      <c r="AH9" s="42"/>
      <c r="AI9" s="60"/>
      <c r="AJ9" s="64"/>
      <c r="AK9" s="60"/>
      <c r="AL9" s="175"/>
      <c r="AM9" s="176"/>
      <c r="AN9" s="176"/>
      <c r="AO9" s="176"/>
      <c r="AP9" s="176"/>
      <c r="AQ9" s="176"/>
      <c r="AR9" s="176"/>
      <c r="AS9" s="177"/>
      <c r="AT9" s="60"/>
      <c r="AU9" s="60"/>
      <c r="AV9" s="60"/>
      <c r="AW9" s="60"/>
      <c r="AX9" s="43"/>
      <c r="AY9" s="43"/>
      <c r="AZ9" s="33"/>
      <c r="BS9" s="4"/>
    </row>
    <row r="10" spans="1:71" s="11" customFormat="1" ht="21" customHeight="1" thickBot="1">
      <c r="A10" s="130"/>
      <c r="B10" s="131" t="s">
        <v>21</v>
      </c>
      <c r="C10" s="132">
        <f t="shared" si="0"/>
        <v>1</v>
      </c>
      <c r="D10" s="133">
        <f t="shared" ref="D10" si="4">K10+L10+(M10*2)</f>
        <v>5</v>
      </c>
      <c r="E10" s="134"/>
      <c r="F10" s="134"/>
      <c r="G10" s="134"/>
      <c r="H10" s="125"/>
      <c r="I10" s="125"/>
      <c r="J10" s="127">
        <f>(K10+L10)+(M10*2)</f>
        <v>5</v>
      </c>
      <c r="K10" s="128">
        <f t="shared" ref="K10" si="5">IF(P11="○",1)+IF(S11="○",1)+IF(V11="○",1)+IF(Y11="○",1)+IF(AB11="○",1)+IF(AE11="○",1)+IF(AH11="○",1)+IF(AJ11="○",1)+IF(AM11="○",1)+IF(AP11="○",1)+IF(AT11="○",1)+IF(AW11="○",1)</f>
        <v>1</v>
      </c>
      <c r="L10" s="128">
        <f t="shared" si="1"/>
        <v>4</v>
      </c>
      <c r="M10" s="129">
        <f>IF(P11="▲",0.5)+IF(S11="▲",0.5)+IF(V11="▲",0.5)+IF(Y11="▲",0.5)+IF(AB11="▲",0.5)+IF(AE11="▲",0.5)+IF(AH11="▲",0.5)+IF(AJ11="▲",0.5)+IF(AM11="▲",0.5)+IF(AP11="▲",0.5)+IF(AT11="▲",0.5)+IF(AW11="▲",0.5)</f>
        <v>0</v>
      </c>
      <c r="N10" s="115">
        <f>R10+U10+X10+AA10+AD10+AG10+AI10+AL10+AO10+AS10+AV10+AY10</f>
        <v>38</v>
      </c>
      <c r="O10" s="116">
        <f>P10+S10+V10+Y10+AB10+AE10+AH10+AJ10+AM10+AP10+AT10+AW10</f>
        <v>22</v>
      </c>
      <c r="P10" s="92">
        <f>X6</f>
        <v>11</v>
      </c>
      <c r="Q10" s="92" t="s">
        <v>13</v>
      </c>
      <c r="R10" s="93">
        <f>V6</f>
        <v>5</v>
      </c>
      <c r="S10" s="94">
        <f>X8</f>
        <v>2</v>
      </c>
      <c r="T10" s="92" t="s">
        <v>13</v>
      </c>
      <c r="U10" s="93">
        <f>V8</f>
        <v>4</v>
      </c>
      <c r="V10" s="135"/>
      <c r="W10" s="136"/>
      <c r="X10" s="137"/>
      <c r="Y10" s="18">
        <v>3</v>
      </c>
      <c r="Z10" s="76" t="s">
        <v>13</v>
      </c>
      <c r="AA10" s="77">
        <v>8</v>
      </c>
      <c r="AB10" s="18">
        <v>0</v>
      </c>
      <c r="AC10" s="76" t="s">
        <v>13</v>
      </c>
      <c r="AD10" s="77">
        <v>7</v>
      </c>
      <c r="AE10" s="18">
        <v>6</v>
      </c>
      <c r="AF10" s="76" t="s">
        <v>13</v>
      </c>
      <c r="AG10" s="77">
        <v>14</v>
      </c>
      <c r="AH10" s="29"/>
      <c r="AI10" s="60"/>
      <c r="AJ10" s="60"/>
      <c r="AK10" s="60"/>
      <c r="AL10" s="108"/>
      <c r="AM10" s="108"/>
      <c r="AN10" s="108"/>
      <c r="AO10" s="109"/>
      <c r="AP10" s="107"/>
      <c r="AQ10" s="25"/>
      <c r="AR10" s="25"/>
      <c r="AS10" s="25"/>
      <c r="AT10" s="25"/>
      <c r="AU10" s="25"/>
      <c r="AV10" s="25"/>
      <c r="AW10" s="25"/>
      <c r="AX10" s="30"/>
      <c r="AY10" s="30"/>
      <c r="AZ10" s="33"/>
      <c r="BS10" s="4"/>
    </row>
    <row r="11" spans="1:71" s="11" customFormat="1" ht="21" customHeight="1">
      <c r="A11" s="130"/>
      <c r="B11" s="131"/>
      <c r="C11" s="132"/>
      <c r="D11" s="133"/>
      <c r="E11" s="134"/>
      <c r="F11" s="134"/>
      <c r="G11" s="134"/>
      <c r="H11" s="126"/>
      <c r="I11" s="126"/>
      <c r="J11" s="127"/>
      <c r="K11" s="128"/>
      <c r="L11" s="128"/>
      <c r="M11" s="129"/>
      <c r="N11" s="115"/>
      <c r="O11" s="117"/>
      <c r="P11" s="141" t="str">
        <f>IF(V7="○","●",IF(V7="●","○",IF(V7="▲","▲","")))</f>
        <v>○</v>
      </c>
      <c r="Q11" s="141"/>
      <c r="R11" s="142"/>
      <c r="S11" s="143" t="str">
        <f>IF(V9="○","●",IF(V9="●","○",IF(V9="▲","▲","")))</f>
        <v>●</v>
      </c>
      <c r="T11" s="141"/>
      <c r="U11" s="142"/>
      <c r="V11" s="138"/>
      <c r="W11" s="139"/>
      <c r="X11" s="140"/>
      <c r="Y11" s="122" t="s">
        <v>30</v>
      </c>
      <c r="Z11" s="123"/>
      <c r="AA11" s="124"/>
      <c r="AB11" s="144" t="s">
        <v>32</v>
      </c>
      <c r="AC11" s="145"/>
      <c r="AD11" s="145"/>
      <c r="AE11" s="113" t="s">
        <v>41</v>
      </c>
      <c r="AF11" s="114"/>
      <c r="AG11" s="114"/>
      <c r="AH11" s="42"/>
      <c r="AI11" s="60"/>
      <c r="AJ11" s="60"/>
      <c r="AK11" s="97"/>
      <c r="AL11" s="60"/>
      <c r="AM11" s="60"/>
      <c r="AN11" s="60"/>
      <c r="AO11" s="60"/>
      <c r="AP11" s="65"/>
      <c r="AQ11" s="65"/>
      <c r="AR11" s="65"/>
      <c r="AS11" s="104"/>
      <c r="AT11" s="60"/>
      <c r="AU11" s="60"/>
      <c r="AV11" s="60"/>
      <c r="AW11" s="60"/>
      <c r="AX11" s="43"/>
      <c r="AY11" s="43"/>
      <c r="AZ11" s="33"/>
      <c r="BS11" s="4"/>
    </row>
    <row r="12" spans="1:71" s="11" customFormat="1" ht="21" customHeight="1">
      <c r="A12" s="130"/>
      <c r="B12" s="131" t="s">
        <v>18</v>
      </c>
      <c r="C12" s="132">
        <f t="shared" si="0"/>
        <v>5</v>
      </c>
      <c r="D12" s="133">
        <f t="shared" ref="D12" si="6">K12+L12+(M12*2)</f>
        <v>5</v>
      </c>
      <c r="E12" s="134"/>
      <c r="F12" s="134"/>
      <c r="G12" s="134"/>
      <c r="H12" s="125"/>
      <c r="I12" s="125"/>
      <c r="J12" s="127">
        <f>(K12+L12)++(M12*2)</f>
        <v>5</v>
      </c>
      <c r="K12" s="128">
        <f t="shared" ref="K12" si="7">IF(P13="○",1)+IF(S13="○",1)+IF(V13="○",1)+IF(Y13="○",1)+IF(AB13="○",1)+IF(AE13="○",1)+IF(AH13="○",1)+IF(AJ13="○",1)+IF(AM13="○",1)+IF(AP13="○",1)+IF(AT13="○",1)+IF(AW13="○",1)</f>
        <v>5</v>
      </c>
      <c r="L12" s="128">
        <f t="shared" si="1"/>
        <v>0</v>
      </c>
      <c r="M12" s="129">
        <f>IF(P13="▲",0.5)+IF(S13="▲",0.5)+IF(V13="▲",0.5)+IF(Y13="▲",0.5)+IF(AB13="▲",0.5)+IF(AE13="▲",0.5)+IF(AH13="▲",0.5)+IF(AJ13="▲",0.5)+IF(AM13="▲",0.5)+IF(AP13="▲",0.5)+IF(AT13="▲",0.5)+IF(AW13="▲",0.5)</f>
        <v>0</v>
      </c>
      <c r="N12" s="115">
        <f>R12+U12+X12+AA12+AD12+AG12+AI12+AL12+AO12+AS12+AV12+AY12</f>
        <v>16</v>
      </c>
      <c r="O12" s="116">
        <f>P12+S12+V12+Y12+AB12+AE12+AH12+AJ12+AM12+AP12+AT12+AW12</f>
        <v>37</v>
      </c>
      <c r="P12" s="92">
        <f>AA6</f>
        <v>9</v>
      </c>
      <c r="Q12" s="92" t="s">
        <v>13</v>
      </c>
      <c r="R12" s="93">
        <f>Y6</f>
        <v>6</v>
      </c>
      <c r="S12" s="94">
        <f>AA8</f>
        <v>4</v>
      </c>
      <c r="T12" s="92" t="s">
        <v>13</v>
      </c>
      <c r="U12" s="93">
        <f>Y8</f>
        <v>2</v>
      </c>
      <c r="V12" s="94">
        <f>AA10</f>
        <v>8</v>
      </c>
      <c r="W12" s="92" t="s">
        <v>13</v>
      </c>
      <c r="X12" s="93">
        <f>Y10</f>
        <v>3</v>
      </c>
      <c r="Y12" s="135"/>
      <c r="Z12" s="136"/>
      <c r="AA12" s="137"/>
      <c r="AB12" s="18">
        <v>7</v>
      </c>
      <c r="AC12" s="76" t="s">
        <v>13</v>
      </c>
      <c r="AD12" s="77">
        <v>0</v>
      </c>
      <c r="AE12" s="18">
        <v>9</v>
      </c>
      <c r="AF12" s="76" t="s">
        <v>13</v>
      </c>
      <c r="AG12" s="77">
        <v>5</v>
      </c>
      <c r="AH12" s="29"/>
      <c r="AI12" s="60"/>
      <c r="AJ12" s="25"/>
      <c r="AK12" s="98"/>
      <c r="AL12" s="96"/>
      <c r="AM12" s="25"/>
      <c r="AN12" s="25"/>
      <c r="AO12" s="25"/>
      <c r="AP12" s="25"/>
      <c r="AQ12" s="25"/>
      <c r="AR12" s="25"/>
      <c r="AS12" s="98"/>
      <c r="AT12" s="25"/>
      <c r="AU12" s="25"/>
      <c r="AV12" s="25"/>
      <c r="AW12" s="25"/>
      <c r="AX12" s="30"/>
      <c r="AY12" s="30"/>
      <c r="AZ12" s="33"/>
      <c r="BS12" s="4"/>
    </row>
    <row r="13" spans="1:71" s="11" customFormat="1" ht="21.75" customHeight="1" thickBot="1">
      <c r="A13" s="130"/>
      <c r="B13" s="131"/>
      <c r="C13" s="132"/>
      <c r="D13" s="133"/>
      <c r="E13" s="134"/>
      <c r="F13" s="134"/>
      <c r="G13" s="134"/>
      <c r="H13" s="126"/>
      <c r="I13" s="126"/>
      <c r="J13" s="127"/>
      <c r="K13" s="128"/>
      <c r="L13" s="128"/>
      <c r="M13" s="129"/>
      <c r="N13" s="115"/>
      <c r="O13" s="117"/>
      <c r="P13" s="141" t="str">
        <f>IF(Y7="○","●",IF(Y7="●","○",IF(Y7="▲","▲","")))</f>
        <v>○</v>
      </c>
      <c r="Q13" s="141"/>
      <c r="R13" s="142"/>
      <c r="S13" s="143" t="str">
        <f>IF(Y9="○","●",IF(Y9="●","○",IF(Y9="▲","▲","")))</f>
        <v>○</v>
      </c>
      <c r="T13" s="141"/>
      <c r="U13" s="142"/>
      <c r="V13" s="143" t="str">
        <f>IF(Y11="○","●",IF(Y11="●","○",IF(Y11="▲","▲","")))</f>
        <v>○</v>
      </c>
      <c r="W13" s="141"/>
      <c r="X13" s="142"/>
      <c r="Y13" s="138"/>
      <c r="Z13" s="139"/>
      <c r="AA13" s="140"/>
      <c r="AB13" s="113" t="s">
        <v>38</v>
      </c>
      <c r="AC13" s="114"/>
      <c r="AD13" s="147"/>
      <c r="AE13" s="146" t="s">
        <v>33</v>
      </c>
      <c r="AF13" s="114"/>
      <c r="AG13" s="114"/>
      <c r="AH13" s="42"/>
      <c r="AI13" s="60"/>
      <c r="AJ13" s="64"/>
      <c r="AK13" s="99"/>
      <c r="AL13" s="100"/>
      <c r="AM13" s="101"/>
      <c r="AN13" s="60"/>
      <c r="AO13" s="60"/>
      <c r="AP13" s="64"/>
      <c r="AQ13" s="64"/>
      <c r="AR13" s="60"/>
      <c r="AS13" s="105"/>
      <c r="AT13" s="100"/>
      <c r="AU13" s="106"/>
      <c r="AV13" s="60"/>
      <c r="AW13" s="64"/>
      <c r="AX13" s="43"/>
      <c r="AY13" s="43"/>
      <c r="AZ13" s="33"/>
      <c r="BS13" s="4"/>
    </row>
    <row r="14" spans="1:71" s="11" customFormat="1" ht="21.75" customHeight="1">
      <c r="A14" s="130"/>
      <c r="B14" s="131" t="s">
        <v>19</v>
      </c>
      <c r="C14" s="132">
        <f t="shared" si="0"/>
        <v>3</v>
      </c>
      <c r="D14" s="133">
        <f t="shared" ref="D14" si="8">K14+L14+(M14*2)</f>
        <v>5</v>
      </c>
      <c r="E14" s="134"/>
      <c r="F14" s="134"/>
      <c r="G14" s="134"/>
      <c r="H14" s="125"/>
      <c r="I14" s="125"/>
      <c r="J14" s="127">
        <f>(K14+L14)+(M14*2)</f>
        <v>5</v>
      </c>
      <c r="K14" s="128">
        <f t="shared" ref="K14" si="9">IF(P15="○",1)+IF(S15="○",1)+IF(V15="○",1)+IF(Y15="○",1)+IF(AB15="○",1)+IF(AE15="○",1)+IF(AH15="○",1)+IF(AJ15="○",1)+IF(AM15="○",1)+IF(AP15="○",1)+IF(AT15="○",1)+IF(AW15="○",1)</f>
        <v>3</v>
      </c>
      <c r="L14" s="128">
        <f t="shared" si="1"/>
        <v>2</v>
      </c>
      <c r="M14" s="129">
        <f>IF(P15="▲",0.5)+IF(S15="▲",0.5)+IF(V15="▲",0.5)+IF(Y15="▲",0.5)+IF(AB15="▲",0.5)+IF(AE15="▲",0.5)+IF(AH15="▲",0.5)+IF(AJ15="▲",0.5)+IF(AM15="▲",0.5)+IF(AP15="▲",0.5)+IF(AT15="▲",0.5)+IF(AW15="▲",0.5)</f>
        <v>0</v>
      </c>
      <c r="N14" s="115">
        <f>R14+U14+X14+AA14+AD14+AG14+AI14+AL14+AO14+AS14+AV14+AY14</f>
        <v>19</v>
      </c>
      <c r="O14" s="116">
        <f>P14+S14+V14+Y14+AB14+AE14+AH14+AJ14+AM14+AP14+AT14+AW14</f>
        <v>18</v>
      </c>
      <c r="P14" s="92">
        <v>6</v>
      </c>
      <c r="Q14" s="92" t="s">
        <v>13</v>
      </c>
      <c r="R14" s="93">
        <v>5</v>
      </c>
      <c r="S14" s="94">
        <f>AD8</f>
        <v>2</v>
      </c>
      <c r="T14" s="92" t="s">
        <v>13</v>
      </c>
      <c r="U14" s="93">
        <f>AB8</f>
        <v>1</v>
      </c>
      <c r="V14" s="94">
        <f>AD10</f>
        <v>7</v>
      </c>
      <c r="W14" s="92" t="s">
        <v>13</v>
      </c>
      <c r="X14" s="93">
        <f>AB10</f>
        <v>0</v>
      </c>
      <c r="Y14" s="94">
        <f>AD12</f>
        <v>0</v>
      </c>
      <c r="Z14" s="92" t="s">
        <v>13</v>
      </c>
      <c r="AA14" s="93">
        <f>AB12</f>
        <v>7</v>
      </c>
      <c r="AB14" s="135"/>
      <c r="AC14" s="136"/>
      <c r="AD14" s="137"/>
      <c r="AE14" s="18">
        <v>3</v>
      </c>
      <c r="AF14" s="76" t="s">
        <v>13</v>
      </c>
      <c r="AG14" s="77">
        <v>6</v>
      </c>
      <c r="AH14" s="29"/>
      <c r="AI14" s="60"/>
      <c r="AJ14" s="6"/>
      <c r="AK14" s="7"/>
      <c r="AL14" s="96"/>
      <c r="AM14" s="102"/>
      <c r="AN14" s="60"/>
      <c r="AO14" s="60"/>
      <c r="AP14" s="25"/>
      <c r="AQ14" s="25"/>
      <c r="AR14" s="6"/>
      <c r="AS14" s="7"/>
      <c r="AT14" s="96"/>
      <c r="AU14" s="102"/>
      <c r="AV14" s="25"/>
      <c r="AW14" s="25"/>
      <c r="AX14" s="30"/>
      <c r="AY14" s="30"/>
      <c r="AZ14" s="33"/>
      <c r="BS14" s="4"/>
    </row>
    <row r="15" spans="1:71" s="11" customFormat="1" ht="21.75" customHeight="1">
      <c r="A15" s="130"/>
      <c r="B15" s="131"/>
      <c r="C15" s="132"/>
      <c r="D15" s="133"/>
      <c r="E15" s="134"/>
      <c r="F15" s="134"/>
      <c r="G15" s="134"/>
      <c r="H15" s="126"/>
      <c r="I15" s="126"/>
      <c r="J15" s="127"/>
      <c r="K15" s="128"/>
      <c r="L15" s="128"/>
      <c r="M15" s="129"/>
      <c r="N15" s="115"/>
      <c r="O15" s="117"/>
      <c r="P15" s="152" t="str">
        <f>IF(AB7="○","●",IF(AB7="●","○",IF(AB7="▲","▲","")))</f>
        <v>○</v>
      </c>
      <c r="Q15" s="152"/>
      <c r="R15" s="153"/>
      <c r="S15" s="154" t="str">
        <f>IF(AB9="○","●",IF(AB9="●","○",IF(AB9="▲","▲","")))</f>
        <v>○</v>
      </c>
      <c r="T15" s="152"/>
      <c r="U15" s="153"/>
      <c r="V15" s="154" t="str">
        <f>IF(AB11="○","●",IF(AB11="●","○",IF(AB11="▲","▲","")))</f>
        <v>○</v>
      </c>
      <c r="W15" s="152"/>
      <c r="X15" s="153"/>
      <c r="Y15" s="154" t="str">
        <f>IF(AB13="○","●",IF(AB13="●","○",IF(AB13="▲","▲","")))</f>
        <v>●</v>
      </c>
      <c r="Z15" s="152"/>
      <c r="AA15" s="153"/>
      <c r="AB15" s="138"/>
      <c r="AC15" s="139"/>
      <c r="AD15" s="140"/>
      <c r="AE15" s="150" t="s">
        <v>30</v>
      </c>
      <c r="AF15" s="151"/>
      <c r="AG15" s="151"/>
      <c r="AH15" s="48"/>
      <c r="AI15" s="60"/>
      <c r="AJ15" s="66"/>
      <c r="AK15" s="60"/>
      <c r="AL15" s="60"/>
      <c r="AM15" s="97"/>
      <c r="AN15" s="60"/>
      <c r="AO15" s="60"/>
      <c r="AP15" s="60"/>
      <c r="AQ15" s="60"/>
      <c r="AR15" s="66"/>
      <c r="AS15" s="60"/>
      <c r="AT15" s="60"/>
      <c r="AU15" s="97"/>
      <c r="AV15" s="60"/>
      <c r="AW15" s="60"/>
      <c r="AX15" s="43"/>
      <c r="AY15" s="43"/>
      <c r="AZ15" s="33"/>
      <c r="BS15" s="4"/>
    </row>
    <row r="16" spans="1:71" s="11" customFormat="1" ht="21.75" customHeight="1">
      <c r="A16" s="130"/>
      <c r="B16" s="131" t="s">
        <v>22</v>
      </c>
      <c r="C16" s="132">
        <f t="shared" si="0"/>
        <v>4</v>
      </c>
      <c r="D16" s="133">
        <f t="shared" ref="D16" si="10">K16+L16+(M16*2)</f>
        <v>5</v>
      </c>
      <c r="E16" s="134"/>
      <c r="F16" s="134"/>
      <c r="G16" s="134"/>
      <c r="H16" s="125"/>
      <c r="I16" s="125"/>
      <c r="J16" s="127">
        <f>(K16+L16)++(M16*2)</f>
        <v>5</v>
      </c>
      <c r="K16" s="128">
        <f t="shared" ref="K16" si="11">IF(P17="○",1)+IF(S17="○",1)+IF(V17="○",1)+IF(Y17="○",1)+IF(AB17="○",1)+IF(AE17="○",1)+IF(AH17="○",1)+IF(AJ17="○",1)+IF(AM17="○",1)+IF(AP17="○",1)+IF(AT17="○",1)+IF(AW17="○",1)</f>
        <v>4</v>
      </c>
      <c r="L16" s="128">
        <f t="shared" si="1"/>
        <v>1</v>
      </c>
      <c r="M16" s="129">
        <f>IF(P17="▲",0.5)+IF(S17="▲",0.5)+IF(V17="▲",0.5)+IF(Y17="▲",0.5)+IF(AB17="▲",0.5)+IF(AE17="▲",0.5)+IF(AH17="▲",0.5)+IF(AJ17="▲",0.5)+IF(AM17="▲",0.5)+IF(AP17="▲",0.5)+IF(AT17="▲",0.5)+IF(AW17="▲",0.5)</f>
        <v>0</v>
      </c>
      <c r="N16" s="115">
        <f>R16+U16+X16+AA16+AD16+AG16+AI16+AL16+AO16+AS16+AV16+AY16</f>
        <v>19</v>
      </c>
      <c r="O16" s="116">
        <f>P16+S16+V16+Y16+AB16+AE16+AH16+AJ16+AM16+AP16+AT16+AW16</f>
        <v>55</v>
      </c>
      <c r="P16" s="92">
        <f>AG6</f>
        <v>15</v>
      </c>
      <c r="Q16" s="92" t="s">
        <v>13</v>
      </c>
      <c r="R16" s="93">
        <f>AE6</f>
        <v>1</v>
      </c>
      <c r="S16" s="94">
        <f>AG8</f>
        <v>15</v>
      </c>
      <c r="T16" s="92" t="s">
        <v>13</v>
      </c>
      <c r="U16" s="93">
        <f>AE8</f>
        <v>0</v>
      </c>
      <c r="V16" s="94">
        <f>AG10</f>
        <v>14</v>
      </c>
      <c r="W16" s="92" t="s">
        <v>13</v>
      </c>
      <c r="X16" s="93">
        <f>AE10</f>
        <v>6</v>
      </c>
      <c r="Y16" s="94">
        <f>AG12</f>
        <v>5</v>
      </c>
      <c r="Z16" s="92" t="s">
        <v>13</v>
      </c>
      <c r="AA16" s="93">
        <f>AE12</f>
        <v>9</v>
      </c>
      <c r="AB16" s="94">
        <f>AG14</f>
        <v>6</v>
      </c>
      <c r="AC16" s="92" t="s">
        <v>13</v>
      </c>
      <c r="AD16" s="93">
        <f>AE14</f>
        <v>3</v>
      </c>
      <c r="AE16" s="135"/>
      <c r="AF16" s="136"/>
      <c r="AG16" s="136"/>
      <c r="AH16" s="31"/>
      <c r="AI16" s="60"/>
      <c r="AJ16" s="67"/>
      <c r="AK16" s="68"/>
      <c r="AL16" s="68"/>
      <c r="AM16" s="103"/>
      <c r="AN16" s="68"/>
      <c r="AO16" s="68"/>
      <c r="AP16" s="68"/>
      <c r="AQ16" s="68"/>
      <c r="AR16" s="67"/>
      <c r="AS16" s="68"/>
      <c r="AT16" s="68"/>
      <c r="AU16" s="103"/>
      <c r="AV16" s="68"/>
      <c r="AW16" s="68"/>
      <c r="AX16" s="32"/>
      <c r="AY16" s="32"/>
      <c r="AZ16" s="33"/>
      <c r="BS16" s="4"/>
    </row>
    <row r="17" spans="1:71" s="11" customFormat="1" ht="21.75" customHeight="1" thickBot="1">
      <c r="A17" s="130"/>
      <c r="B17" s="162"/>
      <c r="C17" s="163"/>
      <c r="D17" s="164"/>
      <c r="E17" s="148"/>
      <c r="F17" s="148"/>
      <c r="G17" s="148"/>
      <c r="H17" s="149"/>
      <c r="I17" s="149"/>
      <c r="J17" s="157"/>
      <c r="K17" s="158"/>
      <c r="L17" s="158"/>
      <c r="M17" s="159"/>
      <c r="N17" s="160"/>
      <c r="O17" s="161"/>
      <c r="P17" s="152" t="str">
        <f>IF(AE7="○","●",IF(AE7="●","○",IF(AE7="▲","▲","")))</f>
        <v>○</v>
      </c>
      <c r="Q17" s="152"/>
      <c r="R17" s="153"/>
      <c r="S17" s="154" t="str">
        <f>IF(AE9="○","●",IF(AE9="●","○",IF(AE9="▲","▲","")))</f>
        <v>○</v>
      </c>
      <c r="T17" s="152"/>
      <c r="U17" s="153"/>
      <c r="V17" s="154" t="str">
        <f>IF(AE11="○","●",IF(AE11="●","○",IF(AE11="▲","▲","")))</f>
        <v>○</v>
      </c>
      <c r="W17" s="152"/>
      <c r="X17" s="153"/>
      <c r="Y17" s="154" t="str">
        <f>IF(AE13="○","●",IF(AE13="●","○",IF(AE13="▲","▲","")))</f>
        <v>●</v>
      </c>
      <c r="Z17" s="152"/>
      <c r="AA17" s="153"/>
      <c r="AB17" s="154" t="str">
        <f>IF(AE15="○","●",IF(AE15="●","○",IF(AE15="▲","▲","")))</f>
        <v>○</v>
      </c>
      <c r="AC17" s="152"/>
      <c r="AD17" s="153"/>
      <c r="AE17" s="155"/>
      <c r="AF17" s="156"/>
      <c r="AG17" s="156"/>
      <c r="AH17" s="46"/>
      <c r="AI17" s="178" t="s">
        <v>43</v>
      </c>
      <c r="AJ17" s="179"/>
      <c r="AK17" s="70"/>
      <c r="AL17" s="70"/>
      <c r="AM17" s="184" t="s">
        <v>45</v>
      </c>
      <c r="AN17" s="185"/>
      <c r="AO17" s="70"/>
      <c r="AP17" s="70"/>
      <c r="AQ17" s="178" t="s">
        <v>44</v>
      </c>
      <c r="AR17" s="179"/>
      <c r="AS17" s="70"/>
      <c r="AT17" s="70"/>
      <c r="AU17" s="184" t="s">
        <v>46</v>
      </c>
      <c r="AV17" s="185"/>
      <c r="AW17" s="69"/>
      <c r="AX17" s="47"/>
      <c r="AY17" s="47"/>
      <c r="AZ17" s="33"/>
      <c r="BS17" s="4"/>
    </row>
    <row r="18" spans="1:71" s="11" customFormat="1" ht="21.75" customHeight="1">
      <c r="A18" s="27"/>
      <c r="B18" s="80"/>
      <c r="C18" s="81"/>
      <c r="D18" s="90"/>
      <c r="E18" s="34"/>
      <c r="F18" s="34"/>
      <c r="G18" s="34"/>
      <c r="H18" s="35"/>
      <c r="I18" s="35"/>
      <c r="J18" s="36"/>
      <c r="K18" s="37"/>
      <c r="L18" s="37"/>
      <c r="M18" s="38"/>
      <c r="N18" s="39"/>
      <c r="O18" s="4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95"/>
      <c r="AC18" s="95"/>
      <c r="AD18" s="95"/>
      <c r="AE18" s="28"/>
      <c r="AF18" s="28"/>
      <c r="AG18" s="28"/>
      <c r="AH18" s="26"/>
      <c r="AI18" s="180"/>
      <c r="AJ18" s="181"/>
      <c r="AK18" s="71"/>
      <c r="AL18" s="71"/>
      <c r="AM18" s="186"/>
      <c r="AN18" s="187"/>
      <c r="AO18" s="71"/>
      <c r="AP18" s="72"/>
      <c r="AQ18" s="180"/>
      <c r="AR18" s="181"/>
      <c r="AS18" s="72"/>
      <c r="AT18" s="72"/>
      <c r="AU18" s="186"/>
      <c r="AV18" s="187"/>
      <c r="AW18" s="62"/>
      <c r="AX18" s="26"/>
      <c r="AY18" s="26"/>
      <c r="AZ18" s="21"/>
      <c r="BS18" s="4"/>
    </row>
    <row r="19" spans="1:71" s="11" customFormat="1" ht="21.75" customHeight="1">
      <c r="A19" s="27"/>
      <c r="B19" s="191" t="s">
        <v>15</v>
      </c>
      <c r="C19" s="191"/>
      <c r="D19" s="191"/>
      <c r="E19" s="34"/>
      <c r="F19" s="34"/>
      <c r="G19" s="34"/>
      <c r="H19" s="35"/>
      <c r="I19" s="35"/>
      <c r="J19" s="36"/>
      <c r="K19" s="37"/>
      <c r="L19" s="37"/>
      <c r="M19" s="38"/>
      <c r="N19" s="39"/>
      <c r="O19" s="4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41"/>
      <c r="AF19" s="41"/>
      <c r="AG19" s="41"/>
      <c r="AH19" s="26"/>
      <c r="AI19" s="180"/>
      <c r="AJ19" s="181"/>
      <c r="AK19" s="71"/>
      <c r="AL19" s="71"/>
      <c r="AM19" s="186"/>
      <c r="AN19" s="187"/>
      <c r="AO19" s="71"/>
      <c r="AP19" s="72"/>
      <c r="AQ19" s="180"/>
      <c r="AR19" s="181"/>
      <c r="AS19" s="72"/>
      <c r="AT19" s="72"/>
      <c r="AU19" s="186"/>
      <c r="AV19" s="187"/>
      <c r="AW19" s="62"/>
      <c r="AX19" s="26"/>
      <c r="AY19" s="26"/>
      <c r="AZ19" s="21"/>
      <c r="BS19" s="4"/>
    </row>
    <row r="20" spans="1:71" s="11" customFormat="1" ht="21.75" customHeight="1" thickBot="1">
      <c r="A20" s="27"/>
      <c r="B20" s="191"/>
      <c r="C20" s="191"/>
      <c r="D20" s="191"/>
      <c r="E20" s="34"/>
      <c r="F20" s="34"/>
      <c r="G20" s="34"/>
      <c r="H20" s="35"/>
      <c r="I20" s="35"/>
      <c r="J20" s="36"/>
      <c r="K20" s="37"/>
      <c r="L20" s="37"/>
      <c r="M20" s="38"/>
      <c r="N20" s="39"/>
      <c r="O20" s="40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  <c r="AH20" s="26"/>
      <c r="AI20" s="180"/>
      <c r="AJ20" s="181"/>
      <c r="AK20" s="72"/>
      <c r="AL20" s="72"/>
      <c r="AM20" s="186"/>
      <c r="AN20" s="187"/>
      <c r="AO20" s="72"/>
      <c r="AP20" s="72"/>
      <c r="AQ20" s="180"/>
      <c r="AR20" s="181"/>
      <c r="AS20" s="72"/>
      <c r="AT20" s="72"/>
      <c r="AU20" s="186"/>
      <c r="AV20" s="187"/>
      <c r="AW20" s="62"/>
      <c r="AX20" s="26"/>
      <c r="AY20" s="26"/>
      <c r="AZ20" s="21"/>
      <c r="BS20" s="4"/>
    </row>
    <row r="21" spans="1:71" s="4" customFormat="1" ht="41.25" customHeight="1" thickBot="1">
      <c r="A21" s="17"/>
      <c r="B21" s="82"/>
      <c r="C21" s="83" t="s">
        <v>1</v>
      </c>
      <c r="D21" s="84" t="s">
        <v>2</v>
      </c>
      <c r="E21" s="85" t="s">
        <v>3</v>
      </c>
      <c r="F21" s="85" t="s">
        <v>4</v>
      </c>
      <c r="G21" s="85" t="s">
        <v>5</v>
      </c>
      <c r="H21" s="85" t="s">
        <v>6</v>
      </c>
      <c r="I21" s="85" t="s">
        <v>7</v>
      </c>
      <c r="J21" s="86" t="s">
        <v>2</v>
      </c>
      <c r="K21" s="87" t="s">
        <v>8</v>
      </c>
      <c r="L21" s="87" t="s">
        <v>9</v>
      </c>
      <c r="M21" s="84" t="s">
        <v>10</v>
      </c>
      <c r="N21" s="87" t="s">
        <v>11</v>
      </c>
      <c r="O21" s="88" t="s">
        <v>12</v>
      </c>
      <c r="P21" s="110" t="str">
        <f>B22</f>
        <v>妙法寺</v>
      </c>
      <c r="Q21" s="111"/>
      <c r="R21" s="111"/>
      <c r="S21" s="111" t="str">
        <f>B24</f>
        <v>和田岬</v>
      </c>
      <c r="T21" s="111"/>
      <c r="U21" s="111"/>
      <c r="V21" s="111" t="str">
        <f>B26</f>
        <v>会下山</v>
      </c>
      <c r="W21" s="111"/>
      <c r="X21" s="111"/>
      <c r="Y21" s="111" t="str">
        <f>B28</f>
        <v>花谷</v>
      </c>
      <c r="Z21" s="111"/>
      <c r="AA21" s="111"/>
      <c r="AB21" s="111" t="str">
        <f>B30</f>
        <v>神戸福田</v>
      </c>
      <c r="AC21" s="111"/>
      <c r="AD21" s="111"/>
      <c r="AE21" s="111" t="str">
        <f>B32</f>
        <v>長坂</v>
      </c>
      <c r="AF21" s="111"/>
      <c r="AG21" s="112"/>
      <c r="AH21" s="44">
        <f>B37</f>
        <v>0</v>
      </c>
      <c r="AI21" s="180"/>
      <c r="AJ21" s="181"/>
      <c r="AK21" s="73"/>
      <c r="AL21" s="73"/>
      <c r="AM21" s="186"/>
      <c r="AN21" s="187"/>
      <c r="AO21" s="73"/>
      <c r="AP21" s="73"/>
      <c r="AQ21" s="180"/>
      <c r="AR21" s="181"/>
      <c r="AS21" s="73"/>
      <c r="AT21" s="73"/>
      <c r="AU21" s="186"/>
      <c r="AV21" s="187"/>
      <c r="AW21" s="63"/>
      <c r="AX21" s="45"/>
      <c r="AY21" s="45"/>
      <c r="AZ21" s="57"/>
    </row>
    <row r="22" spans="1:71" s="11" customFormat="1" ht="21.75" customHeight="1">
      <c r="A22" s="130"/>
      <c r="B22" s="131" t="s">
        <v>20</v>
      </c>
      <c r="C22" s="132">
        <f>K22+M22</f>
        <v>1.5</v>
      </c>
      <c r="D22" s="133">
        <f>K22+L22+(M22*2)</f>
        <v>5</v>
      </c>
      <c r="E22" s="134"/>
      <c r="F22" s="134"/>
      <c r="G22" s="134"/>
      <c r="H22" s="125"/>
      <c r="I22" s="125"/>
      <c r="J22" s="127">
        <f>(K22+L22)+(M22*2)</f>
        <v>5</v>
      </c>
      <c r="K22" s="128">
        <f>IF(P23="○",1)+IF(S23="○",1)+IF(V23="○",1)+IF(Y23="○",1)+IF(AB23="○",1)+IF(AE23="○",1)+IF(AH23="○",1)+IF(AJ23="○",1)+IF(AM23="○",1)+IF(AP23="○",1)+IF(AT23="○",1)+IF(AW23="○",1)</f>
        <v>1</v>
      </c>
      <c r="L22" s="128">
        <f t="shared" ref="L22" si="12">IF(P23="●",1)+IF(S23="●",1)+IF(V23="●",1)+IF(Y23="●",1)+IF(AB23="●",1)+IF(AE23="●",1)+IF(AH23="●",1)+IF(AJ23="●",1)+IF(AM23="●",1)+IF(AP23="●",1)+IF(AT23="●",1)+IF(AW23="●",1)</f>
        <v>3</v>
      </c>
      <c r="M22" s="129">
        <f>IF(P23="▲",0.5)+IF(S23="▲",0.5)+IF(V23="▲",0.5)+IF(Y23="▲",0.5)+IF(AB23="▲",0.5)+IF(AE23="▲",0.5)+IF(AH23="▲",0.5)+IF(AJ23="▲",0.5)+IF(AM23="▲",0.5)+IF(AP23="▲",0.5)+IF(AT23="▲",0.5)+IF(AW23="▲",0.5)</f>
        <v>0.5</v>
      </c>
      <c r="N22" s="115">
        <f>R22+U22+X22+AA22+AD22+AG22+AI22+AL22+AO22+AS22+AV22+AY22</f>
        <v>33</v>
      </c>
      <c r="O22" s="116">
        <f>P22+S22+V22+Y22+AB22+AE22+AH22+AJ22+AM22+AP22+AT22+AW22</f>
        <v>14</v>
      </c>
      <c r="P22" s="118"/>
      <c r="Q22" s="118"/>
      <c r="R22" s="119"/>
      <c r="S22" s="18">
        <v>7</v>
      </c>
      <c r="T22" s="76" t="s">
        <v>13</v>
      </c>
      <c r="U22" s="77">
        <v>0</v>
      </c>
      <c r="V22" s="18">
        <v>2</v>
      </c>
      <c r="W22" s="76" t="s">
        <v>13</v>
      </c>
      <c r="X22" s="77">
        <v>6</v>
      </c>
      <c r="Y22" s="18">
        <v>1</v>
      </c>
      <c r="Z22" s="76" t="s">
        <v>13</v>
      </c>
      <c r="AA22" s="77">
        <v>4</v>
      </c>
      <c r="AB22" s="18">
        <v>0</v>
      </c>
      <c r="AC22" s="76" t="s">
        <v>13</v>
      </c>
      <c r="AD22" s="77">
        <v>19</v>
      </c>
      <c r="AE22" s="18">
        <v>4</v>
      </c>
      <c r="AF22" s="76" t="s">
        <v>13</v>
      </c>
      <c r="AG22" s="77">
        <v>4</v>
      </c>
      <c r="AH22" s="29"/>
      <c r="AI22" s="180"/>
      <c r="AJ22" s="181"/>
      <c r="AK22" s="74"/>
      <c r="AL22" s="74"/>
      <c r="AM22" s="186"/>
      <c r="AN22" s="187"/>
      <c r="AO22" s="74"/>
      <c r="AP22" s="74"/>
      <c r="AQ22" s="180"/>
      <c r="AR22" s="181"/>
      <c r="AS22" s="74"/>
      <c r="AT22" s="74"/>
      <c r="AU22" s="186"/>
      <c r="AV22" s="187"/>
      <c r="AW22" s="25"/>
      <c r="AX22" s="30"/>
      <c r="AY22" s="30"/>
      <c r="AZ22" s="33"/>
      <c r="BS22" s="4"/>
    </row>
    <row r="23" spans="1:71" s="11" customFormat="1" ht="21.75" customHeight="1">
      <c r="A23" s="130"/>
      <c r="B23" s="131"/>
      <c r="C23" s="132"/>
      <c r="D23" s="133"/>
      <c r="E23" s="134"/>
      <c r="F23" s="134"/>
      <c r="G23" s="134"/>
      <c r="H23" s="126"/>
      <c r="I23" s="126"/>
      <c r="J23" s="127"/>
      <c r="K23" s="128"/>
      <c r="L23" s="128"/>
      <c r="M23" s="129"/>
      <c r="N23" s="115"/>
      <c r="O23" s="117"/>
      <c r="P23" s="120"/>
      <c r="Q23" s="120"/>
      <c r="R23" s="121"/>
      <c r="S23" s="122" t="s">
        <v>34</v>
      </c>
      <c r="T23" s="123"/>
      <c r="U23" s="124"/>
      <c r="V23" s="122" t="s">
        <v>30</v>
      </c>
      <c r="W23" s="123"/>
      <c r="X23" s="124"/>
      <c r="Y23" s="122" t="s">
        <v>37</v>
      </c>
      <c r="Z23" s="123"/>
      <c r="AA23" s="124"/>
      <c r="AB23" s="122" t="s">
        <v>35</v>
      </c>
      <c r="AC23" s="123"/>
      <c r="AD23" s="123"/>
      <c r="AE23" s="113" t="s">
        <v>39</v>
      </c>
      <c r="AF23" s="114"/>
      <c r="AG23" s="114"/>
      <c r="AH23" s="42"/>
      <c r="AI23" s="182"/>
      <c r="AJ23" s="183"/>
      <c r="AK23" s="71"/>
      <c r="AL23" s="71"/>
      <c r="AM23" s="188"/>
      <c r="AN23" s="189"/>
      <c r="AO23" s="71"/>
      <c r="AP23" s="75"/>
      <c r="AQ23" s="182"/>
      <c r="AR23" s="183"/>
      <c r="AS23" s="71"/>
      <c r="AT23" s="75"/>
      <c r="AU23" s="188"/>
      <c r="AV23" s="189"/>
      <c r="AW23" s="64"/>
      <c r="AX23" s="43"/>
      <c r="AY23" s="43"/>
      <c r="AZ23" s="33"/>
      <c r="BS23" s="4"/>
    </row>
    <row r="24" spans="1:71" s="11" customFormat="1" ht="21.75" customHeight="1">
      <c r="A24" s="130"/>
      <c r="B24" s="131" t="s">
        <v>23</v>
      </c>
      <c r="C24" s="132">
        <f t="shared" ref="C24" si="13">K24+M24</f>
        <v>0.5</v>
      </c>
      <c r="D24" s="133">
        <f t="shared" ref="D24" si="14">K24+L24+(M24*2)</f>
        <v>5</v>
      </c>
      <c r="E24" s="134"/>
      <c r="F24" s="134"/>
      <c r="G24" s="134"/>
      <c r="H24" s="125"/>
      <c r="I24" s="125"/>
      <c r="J24" s="127">
        <f>(K24+L24)+(M24*2)</f>
        <v>5</v>
      </c>
      <c r="K24" s="128">
        <f t="shared" ref="K24" si="15">IF(P25="○",1)+IF(S25="○",1)+IF(V25="○",1)+IF(Y25="○",1)+IF(AB25="○",1)+IF(AE25="○",1)+IF(AH25="○",1)+IF(AJ25="○",1)+IF(AM25="○",1)+IF(AP25="○",1)+IF(AT25="○",1)+IF(AW25="○",1)</f>
        <v>0</v>
      </c>
      <c r="L24" s="128">
        <f t="shared" ref="L24" si="16">IF(P25="●",1)+IF(S25="●",1)+IF(V25="●",1)+IF(Y25="●",1)+IF(AB25="●",1)+IF(AE25="●",1)+IF(AH25="●",1)+IF(AJ25="●",1)+IF(AM25="●",1)+IF(AP25="●",1)+IF(AT25="●",1)+IF(AW25="●",1)</f>
        <v>4</v>
      </c>
      <c r="M24" s="129">
        <f>IF(P25="▲",0.5)+IF(S25="▲",0.5)+IF(V25="▲",0.5)+IF(Y25="▲",0.5)+IF(AB25="▲",0.5)+IF(AE25="▲",0.5)+IF(AH25="▲",0.5)+IF(AJ25="▲",0.5)+IF(AM25="▲",0.5)+IF(AP25="▲",0.5)+IF(AT25="▲",0.5)+IF(AW25="▲",0.5)</f>
        <v>0.5</v>
      </c>
      <c r="N24" s="115">
        <f>R24+U24+X24+AA24+AD24+AG24+AI24+AL24+AO24+AS24+AV24+AY24</f>
        <v>51</v>
      </c>
      <c r="O24" s="116">
        <f>P24+S24+V24+Y24+AB24+AE24+AH24+AJ24+AM24+AP24+AT24+AW24</f>
        <v>15</v>
      </c>
      <c r="P24" s="92">
        <f>U22</f>
        <v>0</v>
      </c>
      <c r="Q24" s="92" t="s">
        <v>13</v>
      </c>
      <c r="R24" s="93">
        <f>S22</f>
        <v>7</v>
      </c>
      <c r="S24" s="135"/>
      <c r="T24" s="136"/>
      <c r="U24" s="137"/>
      <c r="V24" s="18">
        <v>6</v>
      </c>
      <c r="W24" s="76" t="s">
        <v>13</v>
      </c>
      <c r="X24" s="77">
        <v>6</v>
      </c>
      <c r="Y24" s="18">
        <v>0</v>
      </c>
      <c r="Z24" s="76" t="s">
        <v>13</v>
      </c>
      <c r="AA24" s="77">
        <v>15</v>
      </c>
      <c r="AB24" s="18">
        <v>6</v>
      </c>
      <c r="AC24" s="76" t="s">
        <v>13</v>
      </c>
      <c r="AD24" s="77">
        <v>10</v>
      </c>
      <c r="AE24" s="18">
        <v>3</v>
      </c>
      <c r="AF24" s="76" t="s">
        <v>13</v>
      </c>
      <c r="AG24" s="77">
        <v>13</v>
      </c>
      <c r="AH24" s="29"/>
      <c r="AI24" s="60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30"/>
      <c r="AY24" s="30"/>
      <c r="AZ24" s="33"/>
      <c r="BS24" s="4"/>
    </row>
    <row r="25" spans="1:71" s="11" customFormat="1" ht="21.75" customHeight="1">
      <c r="A25" s="130"/>
      <c r="B25" s="131"/>
      <c r="C25" s="132"/>
      <c r="D25" s="133"/>
      <c r="E25" s="134"/>
      <c r="F25" s="134"/>
      <c r="G25" s="134"/>
      <c r="H25" s="126"/>
      <c r="I25" s="126"/>
      <c r="J25" s="127"/>
      <c r="K25" s="128"/>
      <c r="L25" s="128"/>
      <c r="M25" s="129"/>
      <c r="N25" s="115"/>
      <c r="O25" s="117"/>
      <c r="P25" s="141" t="str">
        <f>IF(S23="○","●",IF(S23="●","○",IF(S23="▲","▲","")))</f>
        <v>●</v>
      </c>
      <c r="Q25" s="141"/>
      <c r="R25" s="142"/>
      <c r="S25" s="138"/>
      <c r="T25" s="139"/>
      <c r="U25" s="140"/>
      <c r="V25" s="122" t="s">
        <v>36</v>
      </c>
      <c r="W25" s="123"/>
      <c r="X25" s="124"/>
      <c r="Y25" s="122" t="s">
        <v>40</v>
      </c>
      <c r="Z25" s="123"/>
      <c r="AA25" s="124"/>
      <c r="AB25" s="122" t="s">
        <v>29</v>
      </c>
      <c r="AC25" s="123"/>
      <c r="AD25" s="123"/>
      <c r="AE25" s="113" t="s">
        <v>29</v>
      </c>
      <c r="AF25" s="114"/>
      <c r="AG25" s="114"/>
      <c r="AH25" s="42"/>
      <c r="AI25" s="60"/>
      <c r="AJ25" s="64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43"/>
      <c r="AY25" s="43"/>
      <c r="AZ25" s="33"/>
      <c r="BS25" s="4"/>
    </row>
    <row r="26" spans="1:71" s="11" customFormat="1" ht="21" customHeight="1">
      <c r="A26" s="130"/>
      <c r="B26" s="131" t="s">
        <v>24</v>
      </c>
      <c r="C26" s="132">
        <f t="shared" ref="C26" si="17">K26+M26</f>
        <v>1.5</v>
      </c>
      <c r="D26" s="133">
        <f t="shared" ref="D26" si="18">K26+L26+(M26*2)</f>
        <v>5</v>
      </c>
      <c r="E26" s="134"/>
      <c r="F26" s="134"/>
      <c r="G26" s="134"/>
      <c r="H26" s="125"/>
      <c r="I26" s="125"/>
      <c r="J26" s="127">
        <f>(K26+L26)+(M26*2)</f>
        <v>5</v>
      </c>
      <c r="K26" s="128">
        <f t="shared" ref="K26" si="19">IF(P27="○",1)+IF(S27="○",1)+IF(V27="○",1)+IF(Y27="○",1)+IF(AB27="○",1)+IF(AE27="○",1)+IF(AH27="○",1)+IF(AJ27="○",1)+IF(AM27="○",1)+IF(AP27="○",1)+IF(AT27="○",1)+IF(AW27="○",1)</f>
        <v>1</v>
      </c>
      <c r="L26" s="128">
        <f t="shared" ref="L26" si="20">IF(P27="●",1)+IF(S27="●",1)+IF(V27="●",1)+IF(Y27="●",1)+IF(AB27="●",1)+IF(AE27="●",1)+IF(AH27="●",1)+IF(AJ27="●",1)+IF(AM27="●",1)+IF(AP27="●",1)+IF(AT27="●",1)+IF(AW27="●",1)</f>
        <v>3</v>
      </c>
      <c r="M26" s="129">
        <f>IF(P27="▲",0.5)+IF(S27="▲",0.5)+IF(V27="▲",0.5)+IF(Y27="▲",0.5)+IF(AB27="▲",0.5)+IF(AE27="▲",0.5)+IF(AH27="▲",0.5)+IF(AJ27="▲",0.5)+IF(AM27="▲",0.5)+IF(AP27="▲",0.5)+IF(AT27="▲",0.5)+IF(AW27="▲",0.5)</f>
        <v>0.5</v>
      </c>
      <c r="N26" s="115">
        <f>R26+U26+X26+AA26+AD26+AG26+AI26+AL26+AO26+AS26+AV26+AY26</f>
        <v>33</v>
      </c>
      <c r="O26" s="116">
        <f>P26+S26+V26+Y26+AB26+AE26+AH26+AJ26+AM26+AP26+AT26+AW26</f>
        <v>22</v>
      </c>
      <c r="P26" s="92">
        <f>X22</f>
        <v>6</v>
      </c>
      <c r="Q26" s="92" t="s">
        <v>13</v>
      </c>
      <c r="R26" s="93">
        <f>V22</f>
        <v>2</v>
      </c>
      <c r="S26" s="94">
        <f>X24</f>
        <v>6</v>
      </c>
      <c r="T26" s="92" t="s">
        <v>13</v>
      </c>
      <c r="U26" s="93">
        <f>V24</f>
        <v>6</v>
      </c>
      <c r="V26" s="135"/>
      <c r="W26" s="136"/>
      <c r="X26" s="137"/>
      <c r="Y26" s="18">
        <v>3</v>
      </c>
      <c r="Z26" s="76" t="s">
        <v>13</v>
      </c>
      <c r="AA26" s="77">
        <v>13</v>
      </c>
      <c r="AB26" s="18">
        <v>6</v>
      </c>
      <c r="AC26" s="76" t="s">
        <v>13</v>
      </c>
      <c r="AD26" s="77">
        <v>7</v>
      </c>
      <c r="AE26" s="18">
        <v>1</v>
      </c>
      <c r="AF26" s="76" t="s">
        <v>13</v>
      </c>
      <c r="AG26" s="77">
        <v>5</v>
      </c>
      <c r="AH26" s="29"/>
      <c r="AI26" s="60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30"/>
      <c r="AY26" s="30"/>
      <c r="AZ26" s="33"/>
      <c r="BS26" s="4"/>
    </row>
    <row r="27" spans="1:71" s="11" customFormat="1" ht="21" customHeight="1">
      <c r="A27" s="130"/>
      <c r="B27" s="131"/>
      <c r="C27" s="132"/>
      <c r="D27" s="133"/>
      <c r="E27" s="134"/>
      <c r="F27" s="134"/>
      <c r="G27" s="134"/>
      <c r="H27" s="126"/>
      <c r="I27" s="126"/>
      <c r="J27" s="127"/>
      <c r="K27" s="128"/>
      <c r="L27" s="128"/>
      <c r="M27" s="129"/>
      <c r="N27" s="115"/>
      <c r="O27" s="117"/>
      <c r="P27" s="141" t="str">
        <f>IF(V23="○","●",IF(V23="●","○",IF(V23="▲","▲","")))</f>
        <v>○</v>
      </c>
      <c r="Q27" s="141"/>
      <c r="R27" s="142"/>
      <c r="S27" s="143" t="str">
        <f>IF(V25="○","●",IF(V25="●","○",IF(V25="▲","▲","")))</f>
        <v>▲</v>
      </c>
      <c r="T27" s="141"/>
      <c r="U27" s="142"/>
      <c r="V27" s="138"/>
      <c r="W27" s="139"/>
      <c r="X27" s="140"/>
      <c r="Y27" s="122" t="s">
        <v>30</v>
      </c>
      <c r="Z27" s="123"/>
      <c r="AA27" s="124"/>
      <c r="AB27" s="144" t="s">
        <v>29</v>
      </c>
      <c r="AC27" s="145"/>
      <c r="AD27" s="145"/>
      <c r="AE27" s="113" t="s">
        <v>29</v>
      </c>
      <c r="AF27" s="114"/>
      <c r="AG27" s="114"/>
      <c r="AH27" s="42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43"/>
      <c r="AY27" s="43"/>
      <c r="AZ27" s="33"/>
      <c r="BS27" s="4"/>
    </row>
    <row r="28" spans="1:71" s="11" customFormat="1" ht="21" customHeight="1">
      <c r="A28" s="130"/>
      <c r="B28" s="131" t="s">
        <v>25</v>
      </c>
      <c r="C28" s="132">
        <f t="shared" ref="C28" si="21">K28+M28</f>
        <v>5</v>
      </c>
      <c r="D28" s="133">
        <f t="shared" ref="D28" si="22">K28+L28+(M28*2)</f>
        <v>5</v>
      </c>
      <c r="E28" s="134"/>
      <c r="F28" s="134"/>
      <c r="G28" s="134"/>
      <c r="H28" s="125"/>
      <c r="I28" s="125"/>
      <c r="J28" s="127">
        <f>(K28+L28)++(M28*2)</f>
        <v>5</v>
      </c>
      <c r="K28" s="128">
        <f t="shared" ref="K28" si="23">IF(P29="○",1)+IF(S29="○",1)+IF(V29="○",1)+IF(Y29="○",1)+IF(AB29="○",1)+IF(AE29="○",1)+IF(AH29="○",1)+IF(AJ29="○",1)+IF(AM29="○",1)+IF(AP29="○",1)+IF(AT29="○",1)+IF(AW29="○",1)</f>
        <v>5</v>
      </c>
      <c r="L28" s="128">
        <f t="shared" ref="L28" si="24">IF(P29="●",1)+IF(S29="●",1)+IF(V29="●",1)+IF(Y29="●",1)+IF(AB29="●",1)+IF(AE29="●",1)+IF(AH29="●",1)+IF(AJ29="●",1)+IF(AM29="●",1)+IF(AP29="●",1)+IF(AT29="●",1)+IF(AW29="●",1)</f>
        <v>0</v>
      </c>
      <c r="M28" s="129">
        <f>IF(P29="▲",0.5)+IF(S29="▲",0.5)+IF(V29="▲",0.5)+IF(Y29="▲",0.5)+IF(AB29="▲",0.5)+IF(AE29="▲",0.5)+IF(AH29="▲",0.5)+IF(AJ29="▲",0.5)+IF(AM29="▲",0.5)+IF(AP29="▲",0.5)+IF(AT29="▲",0.5)+IF(AW29="▲",0.5)</f>
        <v>0</v>
      </c>
      <c r="N28" s="115">
        <f>R28+U28+X28+AA28+AD28+AG28+AI28+AL28+AO28+AS28+AV28+AY28</f>
        <v>7</v>
      </c>
      <c r="O28" s="116">
        <f>P28+S28+V28+Y28+AB28+AE28+AH28+AJ28+AM28+AP28+AT28+AW28</f>
        <v>46</v>
      </c>
      <c r="P28" s="92">
        <f>AA22</f>
        <v>4</v>
      </c>
      <c r="Q28" s="92" t="s">
        <v>13</v>
      </c>
      <c r="R28" s="93">
        <f>Y22</f>
        <v>1</v>
      </c>
      <c r="S28" s="94">
        <f>AA24</f>
        <v>15</v>
      </c>
      <c r="T28" s="92" t="s">
        <v>13</v>
      </c>
      <c r="U28" s="93">
        <f>Y24</f>
        <v>0</v>
      </c>
      <c r="V28" s="94">
        <f>AA26</f>
        <v>13</v>
      </c>
      <c r="W28" s="92" t="s">
        <v>13</v>
      </c>
      <c r="X28" s="93">
        <f>Y26</f>
        <v>3</v>
      </c>
      <c r="Y28" s="135"/>
      <c r="Z28" s="136"/>
      <c r="AA28" s="137"/>
      <c r="AB28" s="18">
        <v>4</v>
      </c>
      <c r="AC28" s="76" t="s">
        <v>13</v>
      </c>
      <c r="AD28" s="77">
        <v>1</v>
      </c>
      <c r="AE28" s="18">
        <v>10</v>
      </c>
      <c r="AF28" s="76" t="s">
        <v>13</v>
      </c>
      <c r="AG28" s="77">
        <v>2</v>
      </c>
      <c r="AH28" s="29"/>
      <c r="AI28" s="60"/>
      <c r="AJ28" s="60"/>
      <c r="AK28" s="25"/>
      <c r="AL28" s="25"/>
      <c r="AM28" s="60"/>
      <c r="AN28" s="60"/>
      <c r="AO28" s="25"/>
      <c r="AP28" s="25"/>
      <c r="AQ28" s="60"/>
      <c r="AR28" s="60"/>
      <c r="AS28" s="25"/>
      <c r="AT28" s="25"/>
      <c r="AU28" s="60"/>
      <c r="AV28" s="60"/>
      <c r="AW28" s="25"/>
      <c r="AX28" s="30"/>
      <c r="AY28" s="30"/>
      <c r="AZ28" s="33"/>
      <c r="BS28" s="4"/>
    </row>
    <row r="29" spans="1:71" s="11" customFormat="1" ht="21.75" customHeight="1">
      <c r="A29" s="130"/>
      <c r="B29" s="131"/>
      <c r="C29" s="132"/>
      <c r="D29" s="133"/>
      <c r="E29" s="134"/>
      <c r="F29" s="134"/>
      <c r="G29" s="134"/>
      <c r="H29" s="126"/>
      <c r="I29" s="126"/>
      <c r="J29" s="127"/>
      <c r="K29" s="128"/>
      <c r="L29" s="128"/>
      <c r="M29" s="129"/>
      <c r="N29" s="115"/>
      <c r="O29" s="117"/>
      <c r="P29" s="141" t="str">
        <f>IF(Y23="○","●",IF(Y23="●","○",IF(Y23="▲","▲","")))</f>
        <v>○</v>
      </c>
      <c r="Q29" s="141"/>
      <c r="R29" s="142"/>
      <c r="S29" s="143" t="str">
        <f>IF(Y25="○","●",IF(Y25="●","○",IF(Y25="▲","▲","")))</f>
        <v>○</v>
      </c>
      <c r="T29" s="141"/>
      <c r="U29" s="142"/>
      <c r="V29" s="143" t="str">
        <f>IF(Y27="○","●",IF(Y27="●","○",IF(Y27="▲","▲","")))</f>
        <v>○</v>
      </c>
      <c r="W29" s="141"/>
      <c r="X29" s="142"/>
      <c r="Y29" s="138"/>
      <c r="Z29" s="139"/>
      <c r="AA29" s="140"/>
      <c r="AB29" s="113" t="s">
        <v>47</v>
      </c>
      <c r="AC29" s="114"/>
      <c r="AD29" s="147"/>
      <c r="AE29" s="146" t="s">
        <v>33</v>
      </c>
      <c r="AF29" s="114"/>
      <c r="AG29" s="114"/>
      <c r="AH29" s="42"/>
      <c r="AI29" s="60"/>
      <c r="AJ29" s="60"/>
      <c r="AK29" s="64"/>
      <c r="AL29" s="64"/>
      <c r="AM29" s="60"/>
      <c r="AN29" s="60"/>
      <c r="AO29" s="60"/>
      <c r="AP29" s="64"/>
      <c r="AQ29" s="60"/>
      <c r="AR29" s="60"/>
      <c r="AS29" s="60"/>
      <c r="AT29" s="64"/>
      <c r="AU29" s="60"/>
      <c r="AV29" s="60"/>
      <c r="AW29" s="64"/>
      <c r="AX29" s="43"/>
      <c r="AY29" s="43"/>
      <c r="AZ29" s="33"/>
      <c r="BS29" s="4"/>
    </row>
    <row r="30" spans="1:71" s="11" customFormat="1" ht="21.75" customHeight="1">
      <c r="A30" s="130"/>
      <c r="B30" s="131" t="s">
        <v>26</v>
      </c>
      <c r="C30" s="132">
        <f t="shared" ref="C30" si="25">K30+M30</f>
        <v>4</v>
      </c>
      <c r="D30" s="133">
        <f t="shared" ref="D30" si="26">K30+L30+(M30*2)</f>
        <v>5</v>
      </c>
      <c r="E30" s="134"/>
      <c r="F30" s="134"/>
      <c r="G30" s="134"/>
      <c r="H30" s="125"/>
      <c r="I30" s="125"/>
      <c r="J30" s="127">
        <f>(K30+L30)+(M30*2)</f>
        <v>5</v>
      </c>
      <c r="K30" s="128">
        <f t="shared" ref="K30" si="27">IF(P31="○",1)+IF(S31="○",1)+IF(V31="○",1)+IF(Y31="○",1)+IF(AB31="○",1)+IF(AE31="○",1)+IF(AH31="○",1)+IF(AJ31="○",1)+IF(AM31="○",1)+IF(AP31="○",1)+IF(AT31="○",1)+IF(AW31="○",1)</f>
        <v>4</v>
      </c>
      <c r="L30" s="128">
        <f t="shared" ref="L30" si="28">IF(P31="●",1)+IF(S31="●",1)+IF(V31="●",1)+IF(Y31="●",1)+IF(AB31="●",1)+IF(AE31="●",1)+IF(AH31="●",1)+IF(AJ31="●",1)+IF(AM31="●",1)+IF(AP31="●",1)+IF(AT31="●",1)+IF(AW31="●",1)</f>
        <v>1</v>
      </c>
      <c r="M30" s="129">
        <f>IF(P31="▲",0.5)+IF(S31="▲",0.5)+IF(V31="▲",0.5)+IF(Y31="▲",0.5)+IF(AB31="▲",0.5)+IF(AE31="▲",0.5)+IF(AH31="▲",0.5)+IF(AJ31="▲",0.5)+IF(AM31="▲",0.5)+IF(AP31="▲",0.5)+IF(AT31="▲",0.5)+IF(AW31="▲",0.5)</f>
        <v>0</v>
      </c>
      <c r="N30" s="115">
        <f>R30+U30+X30+AA30+AD30+AG30+AI30+AL30+AO30+AS30+AV30+AY30</f>
        <v>17</v>
      </c>
      <c r="O30" s="116">
        <f>P30+S30+V30+Y30+AB30+AE30+AH30+AJ30+AM30+AP30+AT30+AW30</f>
        <v>46</v>
      </c>
      <c r="P30" s="92">
        <f>AD22</f>
        <v>19</v>
      </c>
      <c r="Q30" s="92" t="s">
        <v>13</v>
      </c>
      <c r="R30" s="93">
        <f>AB22</f>
        <v>0</v>
      </c>
      <c r="S30" s="94">
        <f>AD24</f>
        <v>10</v>
      </c>
      <c r="T30" s="92" t="s">
        <v>13</v>
      </c>
      <c r="U30" s="93">
        <f>AB24</f>
        <v>6</v>
      </c>
      <c r="V30" s="94">
        <f>AD26</f>
        <v>7</v>
      </c>
      <c r="W30" s="92" t="s">
        <v>13</v>
      </c>
      <c r="X30" s="93">
        <f>AB26</f>
        <v>6</v>
      </c>
      <c r="Y30" s="94">
        <f>AD28</f>
        <v>1</v>
      </c>
      <c r="Z30" s="92" t="s">
        <v>13</v>
      </c>
      <c r="AA30" s="93">
        <f>AB28</f>
        <v>4</v>
      </c>
      <c r="AB30" s="135"/>
      <c r="AC30" s="136"/>
      <c r="AD30" s="137"/>
      <c r="AE30" s="18">
        <v>9</v>
      </c>
      <c r="AF30" s="76" t="s">
        <v>13</v>
      </c>
      <c r="AG30" s="77">
        <v>1</v>
      </c>
      <c r="AH30" s="29"/>
      <c r="AI30" s="60"/>
      <c r="AJ30" s="60"/>
      <c r="AK30" s="25"/>
      <c r="AL30" s="25"/>
      <c r="AM30" s="60"/>
      <c r="AN30" s="60"/>
      <c r="AO30" s="25"/>
      <c r="AP30" s="25"/>
      <c r="AQ30" s="60"/>
      <c r="AR30" s="60"/>
      <c r="AS30" s="25"/>
      <c r="AT30" s="25"/>
      <c r="AU30" s="60"/>
      <c r="AV30" s="60"/>
      <c r="AW30" s="25"/>
      <c r="AX30" s="30"/>
      <c r="AY30" s="30"/>
      <c r="AZ30" s="33"/>
      <c r="BS30" s="4"/>
    </row>
    <row r="31" spans="1:71" s="11" customFormat="1" ht="21.75" customHeight="1">
      <c r="A31" s="130"/>
      <c r="B31" s="131"/>
      <c r="C31" s="132"/>
      <c r="D31" s="133"/>
      <c r="E31" s="134"/>
      <c r="F31" s="134"/>
      <c r="G31" s="134"/>
      <c r="H31" s="126"/>
      <c r="I31" s="126"/>
      <c r="J31" s="127"/>
      <c r="K31" s="128"/>
      <c r="L31" s="128"/>
      <c r="M31" s="129"/>
      <c r="N31" s="115"/>
      <c r="O31" s="117"/>
      <c r="P31" s="152" t="str">
        <f>IF(AB23="○","●",IF(AB23="●","○",IF(AB23="▲","▲","")))</f>
        <v>○</v>
      </c>
      <c r="Q31" s="152"/>
      <c r="R31" s="153"/>
      <c r="S31" s="154" t="str">
        <f>IF(AB25="○","●",IF(AB25="●","○",IF(AB25="▲","▲","")))</f>
        <v>○</v>
      </c>
      <c r="T31" s="152"/>
      <c r="U31" s="153"/>
      <c r="V31" s="154" t="str">
        <f>IF(AB27="○","●",IF(AB27="●","○",IF(AB27="▲","▲","")))</f>
        <v>○</v>
      </c>
      <c r="W31" s="152"/>
      <c r="X31" s="153"/>
      <c r="Y31" s="154" t="str">
        <f>IF(AB29="○","●",IF(AB29="●","○",IF(AB29="▲","▲","")))</f>
        <v>●</v>
      </c>
      <c r="Z31" s="152"/>
      <c r="AA31" s="153"/>
      <c r="AB31" s="138"/>
      <c r="AC31" s="139"/>
      <c r="AD31" s="140"/>
      <c r="AE31" s="150" t="s">
        <v>33</v>
      </c>
      <c r="AF31" s="151"/>
      <c r="AG31" s="151"/>
      <c r="AH31" s="48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43"/>
      <c r="AY31" s="43"/>
      <c r="AZ31" s="33"/>
      <c r="BS31" s="4"/>
    </row>
    <row r="32" spans="1:71" s="11" customFormat="1" ht="21.75" customHeight="1">
      <c r="A32" s="130"/>
      <c r="B32" s="131" t="s">
        <v>27</v>
      </c>
      <c r="C32" s="132">
        <f t="shared" ref="C32" si="29">K32+M32</f>
        <v>2.5</v>
      </c>
      <c r="D32" s="133">
        <f t="shared" ref="D32" si="30">K32+L32+(M32*2)</f>
        <v>5</v>
      </c>
      <c r="E32" s="134"/>
      <c r="F32" s="134"/>
      <c r="G32" s="134"/>
      <c r="H32" s="125"/>
      <c r="I32" s="125"/>
      <c r="J32" s="127">
        <f>(K32+L32)++(M32*2)</f>
        <v>5</v>
      </c>
      <c r="K32" s="128">
        <f t="shared" ref="K32" si="31">IF(P33="○",1)+IF(S33="○",1)+IF(V33="○",1)+IF(Y33="○",1)+IF(AB33="○",1)+IF(AE33="○",1)+IF(AH33="○",1)+IF(AJ33="○",1)+IF(AM33="○",1)+IF(AP33="○",1)+IF(AT33="○",1)+IF(AW33="○",1)</f>
        <v>2</v>
      </c>
      <c r="L32" s="128">
        <f>IF(P33="●",1)+IF(S33="●",1)+IF(V33="●",1)+IF(Y33="●",1)+IF(AB33="●",1)+IF(AE33="●",1)+IF(AH33="●",1)+IF(AJ33="●",1)+IF(AM33="●",1)+IF(AP33="●",1)+IF(AT33="●",1)+IF(AW33="●",1)</f>
        <v>2</v>
      </c>
      <c r="M32" s="129">
        <f>IF(P33="▲",0.5)+IF(S33="▲",0.5)+IF(V33="▲",0.5)+IF(Y33="▲",0.5)+IF(AB33="▲",0.5)+IF(AE33="▲",0.5)+IF(AH33="▲",0.5)+IF(AJ33="▲",0.5)+IF(AM33="▲",0.5)+IF(AP33="▲",0.5)+IF(AT33="▲",0.5)+IF(AW33="▲",0.5)</f>
        <v>0.5</v>
      </c>
      <c r="N32" s="115">
        <f>R32+U32+X32+AA32+AD32+AG32+AI32+AL32+AO32+AS32+AV32+AY32</f>
        <v>27</v>
      </c>
      <c r="O32" s="116">
        <f>P32+S32+V32+Y32+AB32+AE32+AH32+AJ32+AM32+AP32+AT32+AW32</f>
        <v>25</v>
      </c>
      <c r="P32" s="92">
        <f>AG22</f>
        <v>4</v>
      </c>
      <c r="Q32" s="92" t="s">
        <v>13</v>
      </c>
      <c r="R32" s="93">
        <f>AE22</f>
        <v>4</v>
      </c>
      <c r="S32" s="94">
        <f>AG24</f>
        <v>13</v>
      </c>
      <c r="T32" s="92" t="s">
        <v>13</v>
      </c>
      <c r="U32" s="93">
        <f>AE24</f>
        <v>3</v>
      </c>
      <c r="V32" s="94">
        <f>AG26</f>
        <v>5</v>
      </c>
      <c r="W32" s="92" t="s">
        <v>13</v>
      </c>
      <c r="X32" s="93">
        <f>AE26</f>
        <v>1</v>
      </c>
      <c r="Y32" s="94">
        <f>AG28</f>
        <v>2</v>
      </c>
      <c r="Z32" s="92" t="s">
        <v>13</v>
      </c>
      <c r="AA32" s="93">
        <f>AE28</f>
        <v>10</v>
      </c>
      <c r="AB32" s="94">
        <f>AG30</f>
        <v>1</v>
      </c>
      <c r="AC32" s="92" t="s">
        <v>13</v>
      </c>
      <c r="AD32" s="93">
        <f>AE30</f>
        <v>9</v>
      </c>
      <c r="AE32" s="135"/>
      <c r="AF32" s="136"/>
      <c r="AG32" s="168"/>
      <c r="AH32" s="31"/>
      <c r="AI32" s="60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32"/>
      <c r="AY32" s="32"/>
      <c r="AZ32" s="33"/>
      <c r="BS32" s="4"/>
    </row>
    <row r="33" spans="1:71" s="11" customFormat="1" ht="21.75" customHeight="1" thickBot="1">
      <c r="A33" s="130"/>
      <c r="B33" s="162"/>
      <c r="C33" s="163"/>
      <c r="D33" s="164"/>
      <c r="E33" s="148"/>
      <c r="F33" s="148"/>
      <c r="G33" s="148"/>
      <c r="H33" s="149"/>
      <c r="I33" s="149"/>
      <c r="J33" s="157"/>
      <c r="K33" s="158"/>
      <c r="L33" s="158"/>
      <c r="M33" s="159"/>
      <c r="N33" s="160"/>
      <c r="O33" s="161"/>
      <c r="P33" s="165" t="str">
        <f>IF(AE23="○","●",IF(AE23="●","○",IF(AE23="▲","▲","")))</f>
        <v>▲</v>
      </c>
      <c r="Q33" s="165"/>
      <c r="R33" s="166"/>
      <c r="S33" s="167" t="str">
        <f>IF(AE25="○","●",IF(AE25="●","○",IF(AE25="▲","▲","")))</f>
        <v>○</v>
      </c>
      <c r="T33" s="165"/>
      <c r="U33" s="166"/>
      <c r="V33" s="167" t="str">
        <f>IF(AE27="○","●",IF(AE27="●","○",IF(AE27="▲","▲","")))</f>
        <v>○</v>
      </c>
      <c r="W33" s="165"/>
      <c r="X33" s="166"/>
      <c r="Y33" s="167" t="str">
        <f>IF(AE29="○","●",IF(AE29="●","○",IF(AE29="▲","▲","")))</f>
        <v>●</v>
      </c>
      <c r="Z33" s="165"/>
      <c r="AA33" s="166"/>
      <c r="AB33" s="167" t="str">
        <f>IF(AE31="○","●",IF(AE31="●","○",IF(AE31="▲","▲","")))</f>
        <v>●</v>
      </c>
      <c r="AC33" s="165"/>
      <c r="AD33" s="166"/>
      <c r="AE33" s="169"/>
      <c r="AF33" s="170"/>
      <c r="AG33" s="171"/>
      <c r="AH33" s="46"/>
      <c r="AI33" s="60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47"/>
      <c r="AY33" s="47"/>
      <c r="AZ33" s="33"/>
      <c r="BS33" s="4"/>
    </row>
    <row r="34" spans="1:71">
      <c r="AI34" s="60"/>
    </row>
  </sheetData>
  <mergeCells count="272">
    <mergeCell ref="AL8:AS9"/>
    <mergeCell ref="AI17:AJ23"/>
    <mergeCell ref="AM17:AN23"/>
    <mergeCell ref="AQ17:AR23"/>
    <mergeCell ref="AU17:AV23"/>
    <mergeCell ref="B1:AG1"/>
    <mergeCell ref="B19:D20"/>
    <mergeCell ref="B3:D4"/>
    <mergeCell ref="Y28:AA29"/>
    <mergeCell ref="D28:D29"/>
    <mergeCell ref="E28:E29"/>
    <mergeCell ref="M26:M27"/>
    <mergeCell ref="N26:N27"/>
    <mergeCell ref="O26:O27"/>
    <mergeCell ref="G26:G27"/>
    <mergeCell ref="H26:H27"/>
    <mergeCell ref="I26:I27"/>
    <mergeCell ref="J26:J27"/>
    <mergeCell ref="K26:K27"/>
    <mergeCell ref="L26:L27"/>
    <mergeCell ref="D24:D25"/>
    <mergeCell ref="E24:E25"/>
    <mergeCell ref="M22:M23"/>
    <mergeCell ref="N22:N23"/>
    <mergeCell ref="AE32:AG33"/>
    <mergeCell ref="P22:R23"/>
    <mergeCell ref="S24:U25"/>
    <mergeCell ref="V26:X27"/>
    <mergeCell ref="P21:R21"/>
    <mergeCell ref="S21:U21"/>
    <mergeCell ref="V21:X21"/>
    <mergeCell ref="Y21:AA21"/>
    <mergeCell ref="AB21:AD21"/>
    <mergeCell ref="AE21:AG21"/>
    <mergeCell ref="P27:R27"/>
    <mergeCell ref="S27:U27"/>
    <mergeCell ref="Y27:AA27"/>
    <mergeCell ref="AB27:AD27"/>
    <mergeCell ref="AE27:AG27"/>
    <mergeCell ref="L32:L33"/>
    <mergeCell ref="M32:M33"/>
    <mergeCell ref="N32:N33"/>
    <mergeCell ref="O32:O33"/>
    <mergeCell ref="P33:R33"/>
    <mergeCell ref="S33:U33"/>
    <mergeCell ref="V33:X33"/>
    <mergeCell ref="Y33:AA33"/>
    <mergeCell ref="AB33:AD33"/>
    <mergeCell ref="F32:F33"/>
    <mergeCell ref="G32:G33"/>
    <mergeCell ref="H32:H33"/>
    <mergeCell ref="I32:I33"/>
    <mergeCell ref="J32:J33"/>
    <mergeCell ref="K32:K33"/>
    <mergeCell ref="A32:A33"/>
    <mergeCell ref="B32:B33"/>
    <mergeCell ref="C32:C33"/>
    <mergeCell ref="D32:D33"/>
    <mergeCell ref="E32:E33"/>
    <mergeCell ref="M30:M31"/>
    <mergeCell ref="N30:N31"/>
    <mergeCell ref="O30:O31"/>
    <mergeCell ref="P31:R31"/>
    <mergeCell ref="S31:U31"/>
    <mergeCell ref="V31:X31"/>
    <mergeCell ref="Y31:AA31"/>
    <mergeCell ref="AE31:AG31"/>
    <mergeCell ref="G30:G31"/>
    <mergeCell ref="H30:H31"/>
    <mergeCell ref="I30:I31"/>
    <mergeCell ref="J30:J31"/>
    <mergeCell ref="K30:K31"/>
    <mergeCell ref="L30:L31"/>
    <mergeCell ref="AB30:AD31"/>
    <mergeCell ref="A30:A31"/>
    <mergeCell ref="B30:B31"/>
    <mergeCell ref="C30:C31"/>
    <mergeCell ref="D30:D31"/>
    <mergeCell ref="E30:E31"/>
    <mergeCell ref="F30:F31"/>
    <mergeCell ref="AE29:AG29"/>
    <mergeCell ref="L28:L29"/>
    <mergeCell ref="M28:M29"/>
    <mergeCell ref="N28:N29"/>
    <mergeCell ref="O28:O29"/>
    <mergeCell ref="P29:R29"/>
    <mergeCell ref="S29:U29"/>
    <mergeCell ref="V29:X29"/>
    <mergeCell ref="AB29:AD29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A26:A27"/>
    <mergeCell ref="B26:B27"/>
    <mergeCell ref="C26:C27"/>
    <mergeCell ref="D26:D27"/>
    <mergeCell ref="E26:E27"/>
    <mergeCell ref="F26:F27"/>
    <mergeCell ref="AE25:AG25"/>
    <mergeCell ref="L24:L25"/>
    <mergeCell ref="M24:M25"/>
    <mergeCell ref="N24:N25"/>
    <mergeCell ref="O24:O25"/>
    <mergeCell ref="P25:R25"/>
    <mergeCell ref="V25:X25"/>
    <mergeCell ref="Y25:AA25"/>
    <mergeCell ref="AB25:AD25"/>
    <mergeCell ref="F24:F25"/>
    <mergeCell ref="G24:G25"/>
    <mergeCell ref="H24:H25"/>
    <mergeCell ref="I24:I25"/>
    <mergeCell ref="J24:J25"/>
    <mergeCell ref="K24:K25"/>
    <mergeCell ref="A24:A25"/>
    <mergeCell ref="B24:B25"/>
    <mergeCell ref="C24:C25"/>
    <mergeCell ref="O22:O23"/>
    <mergeCell ref="S23:U23"/>
    <mergeCell ref="V23:X23"/>
    <mergeCell ref="Y23:AA23"/>
    <mergeCell ref="AB23:AD23"/>
    <mergeCell ref="AE23:AG23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AE16:AG17"/>
    <mergeCell ref="P17:R17"/>
    <mergeCell ref="S17:U17"/>
    <mergeCell ref="V17:X17"/>
    <mergeCell ref="Y17:AA17"/>
    <mergeCell ref="AB17:AD17"/>
    <mergeCell ref="J16:J17"/>
    <mergeCell ref="K16:K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E15:AG15"/>
    <mergeCell ref="O14:O15"/>
    <mergeCell ref="AB14:AD15"/>
    <mergeCell ref="P15:R15"/>
    <mergeCell ref="S15:U15"/>
    <mergeCell ref="V15:X15"/>
    <mergeCell ref="Y15:AA15"/>
    <mergeCell ref="I14:I15"/>
    <mergeCell ref="J14:J15"/>
    <mergeCell ref="K14:K15"/>
    <mergeCell ref="L14:L15"/>
    <mergeCell ref="M14:M15"/>
    <mergeCell ref="N14:N15"/>
    <mergeCell ref="A14:A15"/>
    <mergeCell ref="B14:B15"/>
    <mergeCell ref="C14:C15"/>
    <mergeCell ref="D14:D15"/>
    <mergeCell ref="E14:E15"/>
    <mergeCell ref="F14:F15"/>
    <mergeCell ref="G14:G15"/>
    <mergeCell ref="H14:H15"/>
    <mergeCell ref="AB13:AD13"/>
    <mergeCell ref="A12:A13"/>
    <mergeCell ref="B12:B13"/>
    <mergeCell ref="C12:C13"/>
    <mergeCell ref="D12:D13"/>
    <mergeCell ref="E12:E13"/>
    <mergeCell ref="F12:F13"/>
    <mergeCell ref="AE13:AG13"/>
    <mergeCell ref="M12:M13"/>
    <mergeCell ref="N12:N13"/>
    <mergeCell ref="O12:O13"/>
    <mergeCell ref="Y12:AA13"/>
    <mergeCell ref="P13:R13"/>
    <mergeCell ref="S13:U13"/>
    <mergeCell ref="V13:X13"/>
    <mergeCell ref="G12:G13"/>
    <mergeCell ref="H12:H13"/>
    <mergeCell ref="I12:I13"/>
    <mergeCell ref="J12:J13"/>
    <mergeCell ref="K12:K13"/>
    <mergeCell ref="L12:L13"/>
    <mergeCell ref="V10:X11"/>
    <mergeCell ref="P11:R11"/>
    <mergeCell ref="S11:U11"/>
    <mergeCell ref="Y11:AA11"/>
    <mergeCell ref="AB11:AD11"/>
    <mergeCell ref="AE11:AG11"/>
    <mergeCell ref="J10:J11"/>
    <mergeCell ref="K10:K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E9:AG9"/>
    <mergeCell ref="O8:O9"/>
    <mergeCell ref="S8:U9"/>
    <mergeCell ref="P9:R9"/>
    <mergeCell ref="V9:X9"/>
    <mergeCell ref="Y9:AA9"/>
    <mergeCell ref="AB9:AD9"/>
    <mergeCell ref="I8:I9"/>
    <mergeCell ref="J8:J9"/>
    <mergeCell ref="K8:K9"/>
    <mergeCell ref="L8:L9"/>
    <mergeCell ref="M8:M9"/>
    <mergeCell ref="N8:N9"/>
    <mergeCell ref="H6:H7"/>
    <mergeCell ref="I6:I7"/>
    <mergeCell ref="J6:J7"/>
    <mergeCell ref="K6:K7"/>
    <mergeCell ref="L6:L7"/>
    <mergeCell ref="M6:M7"/>
    <mergeCell ref="A8:A9"/>
    <mergeCell ref="B8:B9"/>
    <mergeCell ref="C8:C9"/>
    <mergeCell ref="D8:D9"/>
    <mergeCell ref="E8:E9"/>
    <mergeCell ref="F8:F9"/>
    <mergeCell ref="G8:G9"/>
    <mergeCell ref="H8:H9"/>
    <mergeCell ref="A6:A7"/>
    <mergeCell ref="B6:B7"/>
    <mergeCell ref="C6:C7"/>
    <mergeCell ref="D6:D7"/>
    <mergeCell ref="E6:E7"/>
    <mergeCell ref="F6:F7"/>
    <mergeCell ref="G6:G7"/>
    <mergeCell ref="P5:R5"/>
    <mergeCell ref="S5:U5"/>
    <mergeCell ref="V5:X5"/>
    <mergeCell ref="Y5:AA5"/>
    <mergeCell ref="AB5:AD5"/>
    <mergeCell ref="AE5:AG5"/>
    <mergeCell ref="AE7:AG7"/>
    <mergeCell ref="N6:N7"/>
    <mergeCell ref="O6:O7"/>
    <mergeCell ref="P6:R7"/>
    <mergeCell ref="S7:U7"/>
    <mergeCell ref="V7:X7"/>
    <mergeCell ref="Y7:AA7"/>
    <mergeCell ref="AB7:AD7"/>
  </mergeCells>
  <phoneticPr fontId="1"/>
  <pageMargins left="0.12" right="0.12" top="0.19685039370078741" bottom="0.19685039370078741" header="0.19685039370078741" footer="0.19685039370078741"/>
  <pageSetup paperSize="9" scale="7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第１回ジュニアリーグ戦大会6チーム</vt:lpstr>
      <vt:lpstr>第１回ジュニアリーグ戦大会6チーム!Print_Area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2021-07-25T11:30:08Z</cp:lastPrinted>
  <dcterms:created xsi:type="dcterms:W3CDTF">2021-04-26T04:47:41Z</dcterms:created>
  <dcterms:modified xsi:type="dcterms:W3CDTF">2021-12-05T10:42:46Z</dcterms:modified>
</cp:coreProperties>
</file>