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760"/>
  </bookViews>
  <sheets>
    <sheet name="第3回 KSBL  秋季・松本しゅうじ旗野球大会" sheetId="38" r:id="rId1"/>
  </sheets>
  <definedNames>
    <definedName name="_xlnm.Print_Area" localSheetId="0">'第3回 KSBL  秋季・松本しゅうじ旗野球大会'!$A$1:$BN$43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8"/>
  <c r="H6"/>
  <c r="G6"/>
  <c r="F6"/>
  <c r="AK43"/>
  <c r="AK41"/>
  <c r="AK39"/>
  <c r="AK37"/>
  <c r="AK35"/>
  <c r="AK33"/>
  <c r="AK31"/>
  <c r="AK29"/>
  <c r="AH29"/>
  <c r="AK27"/>
  <c r="AH43"/>
  <c r="AH41"/>
  <c r="AH39"/>
  <c r="AH37"/>
  <c r="AH35"/>
  <c r="AH33"/>
  <c r="AH31"/>
  <c r="AH27"/>
  <c r="AE43"/>
  <c r="AE41"/>
  <c r="AE39"/>
  <c r="AE35"/>
  <c r="AE37"/>
  <c r="AE33"/>
  <c r="AE31"/>
  <c r="AE29"/>
  <c r="AE27"/>
  <c r="AB43"/>
  <c r="AB41"/>
  <c r="AB39"/>
  <c r="AB37"/>
  <c r="AB35"/>
  <c r="AB33"/>
  <c r="AB31"/>
  <c r="AB29"/>
  <c r="AB27"/>
  <c r="Y43"/>
  <c r="Y41"/>
  <c r="Y39"/>
  <c r="Y37"/>
  <c r="Y35"/>
  <c r="Y33"/>
  <c r="Y31"/>
  <c r="Y29"/>
  <c r="Y27"/>
  <c r="V43"/>
  <c r="V41"/>
  <c r="V39"/>
  <c r="V37"/>
  <c r="V35"/>
  <c r="V33"/>
  <c r="V31"/>
  <c r="V29"/>
  <c r="V27"/>
  <c r="S43"/>
  <c r="S41"/>
  <c r="S39"/>
  <c r="S37"/>
  <c r="S35"/>
  <c r="S33"/>
  <c r="S31"/>
  <c r="S27"/>
  <c r="P43"/>
  <c r="P41"/>
  <c r="P39"/>
  <c r="P37"/>
  <c r="P35"/>
  <c r="P33"/>
  <c r="P31"/>
  <c r="P29"/>
  <c r="P27"/>
  <c r="M43"/>
  <c r="M41"/>
  <c r="M39"/>
  <c r="M37"/>
  <c r="M35"/>
  <c r="M33"/>
  <c r="M31"/>
  <c r="M29"/>
  <c r="M27"/>
  <c r="M25"/>
  <c r="J43"/>
  <c r="J41"/>
  <c r="J39"/>
  <c r="J37"/>
  <c r="J35"/>
  <c r="J33"/>
  <c r="J31"/>
  <c r="J29"/>
  <c r="J27"/>
  <c r="J15"/>
  <c r="E6"/>
  <c r="BK42"/>
  <c r="BI42"/>
  <c r="BH42"/>
  <c r="BH40"/>
  <c r="BF42"/>
  <c r="BF40"/>
  <c r="BE42"/>
  <c r="BE40"/>
  <c r="BE38"/>
  <c r="BC42"/>
  <c r="BC40"/>
  <c r="BC38"/>
  <c r="BB42"/>
  <c r="BB40"/>
  <c r="BB38"/>
  <c r="BB36"/>
  <c r="AZ42"/>
  <c r="AZ40"/>
  <c r="AZ38"/>
  <c r="AZ36"/>
  <c r="AY42"/>
  <c r="AY40"/>
  <c r="AY38"/>
  <c r="AY36"/>
  <c r="AY34"/>
  <c r="AW42"/>
  <c r="AW40"/>
  <c r="AW38"/>
  <c r="AW36"/>
  <c r="AW34"/>
  <c r="AV42"/>
  <c r="AV40"/>
  <c r="AV38"/>
  <c r="AV36"/>
  <c r="AV34"/>
  <c r="AV32"/>
  <c r="AT42"/>
  <c r="AT40"/>
  <c r="AT38"/>
  <c r="AT36"/>
  <c r="AT34"/>
  <c r="AT32"/>
  <c r="AS42"/>
  <c r="AS40"/>
  <c r="AS38"/>
  <c r="AS36"/>
  <c r="AS34"/>
  <c r="AS32"/>
  <c r="AS30"/>
  <c r="AQ42"/>
  <c r="AQ40"/>
  <c r="AQ38"/>
  <c r="AQ36"/>
  <c r="AQ34"/>
  <c r="AQ32"/>
  <c r="AQ30"/>
  <c r="AP42"/>
  <c r="AP40"/>
  <c r="AP38"/>
  <c r="AP36"/>
  <c r="AP34"/>
  <c r="AP32"/>
  <c r="AP30"/>
  <c r="AP28"/>
  <c r="AN42"/>
  <c r="AN40"/>
  <c r="AN38"/>
  <c r="AN36"/>
  <c r="AN34"/>
  <c r="AN32"/>
  <c r="AN30"/>
  <c r="AN28"/>
  <c r="AM42"/>
  <c r="AM40"/>
  <c r="AM38"/>
  <c r="AM36"/>
  <c r="AM34"/>
  <c r="AM32"/>
  <c r="AM30"/>
  <c r="AM28"/>
  <c r="AM26"/>
  <c r="AK42"/>
  <c r="AK40"/>
  <c r="AK38"/>
  <c r="AK36"/>
  <c r="AK34"/>
  <c r="AK32"/>
  <c r="AK30"/>
  <c r="AK28"/>
  <c r="AK26"/>
  <c r="AJ42"/>
  <c r="AJ40"/>
  <c r="AJ38"/>
  <c r="AJ36"/>
  <c r="AJ34"/>
  <c r="AJ32"/>
  <c r="AJ30"/>
  <c r="AJ28"/>
  <c r="AJ26"/>
  <c r="AJ24"/>
  <c r="AH42"/>
  <c r="AH40"/>
  <c r="AH38"/>
  <c r="AH36"/>
  <c r="AH34"/>
  <c r="AH32"/>
  <c r="AH30"/>
  <c r="AH28"/>
  <c r="AH26"/>
  <c r="AH24"/>
  <c r="AG42"/>
  <c r="AG40"/>
  <c r="AG38"/>
  <c r="AG36"/>
  <c r="AG34"/>
  <c r="AG32"/>
  <c r="AG30"/>
  <c r="AG28"/>
  <c r="AG26"/>
  <c r="AE42"/>
  <c r="AE40"/>
  <c r="AE38"/>
  <c r="AE36"/>
  <c r="AE34"/>
  <c r="AE32"/>
  <c r="AE30"/>
  <c r="AE28"/>
  <c r="AE26"/>
  <c r="AE24"/>
  <c r="AD42"/>
  <c r="AD40"/>
  <c r="AD38"/>
  <c r="AD36"/>
  <c r="AD34"/>
  <c r="AD32"/>
  <c r="AD30"/>
  <c r="AD28"/>
  <c r="AD26"/>
  <c r="AB42"/>
  <c r="AB40"/>
  <c r="AB38"/>
  <c r="AB36"/>
  <c r="AB34"/>
  <c r="AB32"/>
  <c r="AB30"/>
  <c r="AB28"/>
  <c r="AB26"/>
  <c r="AA42"/>
  <c r="AA40"/>
  <c r="AA38"/>
  <c r="AA36"/>
  <c r="AA34"/>
  <c r="AA32"/>
  <c r="AA30"/>
  <c r="AA28"/>
  <c r="AA26"/>
  <c r="Y42"/>
  <c r="Y40"/>
  <c r="Y38"/>
  <c r="Y36"/>
  <c r="Y34"/>
  <c r="Y32"/>
  <c r="Y30"/>
  <c r="Y28"/>
  <c r="Y26"/>
  <c r="X42"/>
  <c r="X40"/>
  <c r="X38"/>
  <c r="X36"/>
  <c r="X34"/>
  <c r="X32"/>
  <c r="X30"/>
  <c r="X28"/>
  <c r="X26"/>
  <c r="V42"/>
  <c r="V40"/>
  <c r="V38"/>
  <c r="V36"/>
  <c r="V34"/>
  <c r="V32"/>
  <c r="V30"/>
  <c r="V28"/>
  <c r="V26"/>
  <c r="V16"/>
  <c r="U42"/>
  <c r="U40"/>
  <c r="U38"/>
  <c r="U36"/>
  <c r="U34"/>
  <c r="U32"/>
  <c r="U30"/>
  <c r="U26"/>
  <c r="U24"/>
  <c r="S42"/>
  <c r="S40"/>
  <c r="S38"/>
  <c r="S36"/>
  <c r="S34"/>
  <c r="S32"/>
  <c r="S30"/>
  <c r="S26"/>
  <c r="S24"/>
  <c r="R42"/>
  <c r="R40"/>
  <c r="R38"/>
  <c r="R36"/>
  <c r="R34"/>
  <c r="R32"/>
  <c r="R30"/>
  <c r="R28"/>
  <c r="R26"/>
  <c r="R24"/>
  <c r="P42"/>
  <c r="P40"/>
  <c r="P38"/>
  <c r="P36"/>
  <c r="P34"/>
  <c r="P32"/>
  <c r="P30"/>
  <c r="P28"/>
  <c r="P26"/>
  <c r="M26"/>
  <c r="P24"/>
  <c r="P12"/>
  <c r="M28"/>
  <c r="L28"/>
  <c r="M30"/>
  <c r="O42"/>
  <c r="O40"/>
  <c r="O38"/>
  <c r="O36"/>
  <c r="O34"/>
  <c r="O32"/>
  <c r="O30"/>
  <c r="O28"/>
  <c r="O26"/>
  <c r="O12"/>
  <c r="O10"/>
  <c r="M42"/>
  <c r="M40"/>
  <c r="M38"/>
  <c r="M36"/>
  <c r="M34"/>
  <c r="M32"/>
  <c r="M24"/>
  <c r="L42"/>
  <c r="L40"/>
  <c r="L38"/>
  <c r="L36"/>
  <c r="L34"/>
  <c r="L32"/>
  <c r="L30"/>
  <c r="L26"/>
  <c r="L24"/>
  <c r="L22"/>
  <c r="L20"/>
  <c r="J28"/>
  <c r="M10"/>
  <c r="J9"/>
  <c r="G8" s="1"/>
  <c r="L18"/>
  <c r="L16"/>
  <c r="J42"/>
  <c r="J40"/>
  <c r="J38"/>
  <c r="J36"/>
  <c r="J34"/>
  <c r="J32"/>
  <c r="J30"/>
  <c r="J26"/>
  <c r="J24"/>
  <c r="J22"/>
  <c r="J20"/>
  <c r="L8"/>
  <c r="H8" s="1"/>
  <c r="J8"/>
  <c r="I8" s="1"/>
  <c r="BL5"/>
  <c r="BI5"/>
  <c r="BF5"/>
  <c r="BC5"/>
  <c r="AZ5"/>
  <c r="AW5"/>
  <c r="AT5"/>
  <c r="AQ5"/>
  <c r="AN5"/>
  <c r="BI43"/>
  <c r="BF43"/>
  <c r="BC43"/>
  <c r="AZ43"/>
  <c r="AW43"/>
  <c r="AT43"/>
  <c r="AQ43"/>
  <c r="AN43"/>
  <c r="BF41"/>
  <c r="BC41"/>
  <c r="AZ41"/>
  <c r="AW41"/>
  <c r="AT41"/>
  <c r="AQ41"/>
  <c r="AN41"/>
  <c r="BC39"/>
  <c r="AZ39"/>
  <c r="AW39"/>
  <c r="AT39"/>
  <c r="AQ39"/>
  <c r="AN39"/>
  <c r="AZ37"/>
  <c r="AW37"/>
  <c r="AT37"/>
  <c r="AQ37"/>
  <c r="AN37"/>
  <c r="AW35"/>
  <c r="AT35"/>
  <c r="AQ35"/>
  <c r="AN35"/>
  <c r="AT33"/>
  <c r="AQ33"/>
  <c r="AN33"/>
  <c r="AQ31"/>
  <c r="AN31"/>
  <c r="AN29"/>
  <c r="I32" l="1"/>
  <c r="I40"/>
  <c r="C6"/>
  <c r="F28"/>
  <c r="H42"/>
  <c r="G38"/>
  <c r="I26"/>
  <c r="I36"/>
  <c r="I28"/>
  <c r="H26"/>
  <c r="H36"/>
  <c r="H32"/>
  <c r="H40"/>
  <c r="I34"/>
  <c r="I42"/>
  <c r="H30"/>
  <c r="H38"/>
  <c r="G32"/>
  <c r="G40"/>
  <c r="G28"/>
  <c r="G36"/>
  <c r="E26"/>
  <c r="G34"/>
  <c r="E42"/>
  <c r="F30"/>
  <c r="F38"/>
  <c r="F36"/>
  <c r="H34"/>
  <c r="H28"/>
  <c r="G30"/>
  <c r="I30"/>
  <c r="I38"/>
  <c r="F26"/>
  <c r="F34"/>
  <c r="F42"/>
  <c r="F8"/>
  <c r="E34"/>
  <c r="G26"/>
  <c r="G42"/>
  <c r="E28"/>
  <c r="E30"/>
  <c r="E38"/>
  <c r="C38" s="1"/>
  <c r="F32"/>
  <c r="F40"/>
  <c r="E36"/>
  <c r="C36" s="1"/>
  <c r="E8"/>
  <c r="C8" s="1"/>
  <c r="E32"/>
  <c r="E40"/>
  <c r="AK5"/>
  <c r="AH25"/>
  <c r="AE25"/>
  <c r="AB25"/>
  <c r="Y25"/>
  <c r="V25"/>
  <c r="S25"/>
  <c r="P25"/>
  <c r="J25"/>
  <c r="AG24"/>
  <c r="AD24"/>
  <c r="AB24"/>
  <c r="AA24"/>
  <c r="Y24"/>
  <c r="X24"/>
  <c r="V24"/>
  <c r="O24"/>
  <c r="AE23"/>
  <c r="AB23"/>
  <c r="Y23"/>
  <c r="V23"/>
  <c r="S23"/>
  <c r="P23"/>
  <c r="M23"/>
  <c r="J23"/>
  <c r="AG22"/>
  <c r="AE22"/>
  <c r="AD22"/>
  <c r="AB22"/>
  <c r="AA22"/>
  <c r="Y22"/>
  <c r="X22"/>
  <c r="V22"/>
  <c r="U22"/>
  <c r="S22"/>
  <c r="R22"/>
  <c r="P22"/>
  <c r="O22"/>
  <c r="M22"/>
  <c r="AB21"/>
  <c r="Y21"/>
  <c r="V21"/>
  <c r="S21"/>
  <c r="P21"/>
  <c r="M21"/>
  <c r="J21"/>
  <c r="AD20"/>
  <c r="AB20"/>
  <c r="AA20"/>
  <c r="Y20"/>
  <c r="X20"/>
  <c r="V20"/>
  <c r="U20"/>
  <c r="S20"/>
  <c r="R20"/>
  <c r="P20"/>
  <c r="O20"/>
  <c r="M20"/>
  <c r="Y19"/>
  <c r="V19"/>
  <c r="S19"/>
  <c r="P19"/>
  <c r="M19"/>
  <c r="J19"/>
  <c r="AA18"/>
  <c r="Y18"/>
  <c r="X18"/>
  <c r="V18"/>
  <c r="U18"/>
  <c r="S18"/>
  <c r="R18"/>
  <c r="P18"/>
  <c r="O18"/>
  <c r="H18" s="1"/>
  <c r="M18"/>
  <c r="J18"/>
  <c r="V17"/>
  <c r="S17"/>
  <c r="P17"/>
  <c r="M17"/>
  <c r="J17"/>
  <c r="X16"/>
  <c r="U16"/>
  <c r="S16"/>
  <c r="R16"/>
  <c r="P16"/>
  <c r="O16"/>
  <c r="M16"/>
  <c r="J16"/>
  <c r="S15"/>
  <c r="P15"/>
  <c r="M15"/>
  <c r="U14"/>
  <c r="S14"/>
  <c r="R14"/>
  <c r="P14"/>
  <c r="O14"/>
  <c r="M14"/>
  <c r="L14"/>
  <c r="J14"/>
  <c r="P13"/>
  <c r="M13"/>
  <c r="J13"/>
  <c r="R12"/>
  <c r="M12"/>
  <c r="L12"/>
  <c r="H12" s="1"/>
  <c r="J12"/>
  <c r="M11"/>
  <c r="J11"/>
  <c r="L10"/>
  <c r="H10" s="1"/>
  <c r="J10"/>
  <c r="I10" s="1"/>
  <c r="AH5"/>
  <c r="AE5"/>
  <c r="AB5"/>
  <c r="Y5"/>
  <c r="V5"/>
  <c r="S5"/>
  <c r="P5"/>
  <c r="M5"/>
  <c r="J5"/>
  <c r="H20" l="1"/>
  <c r="C28"/>
  <c r="C26"/>
  <c r="C30"/>
  <c r="C42"/>
  <c r="D42"/>
  <c r="C34"/>
  <c r="I24"/>
  <c r="C40"/>
  <c r="H24"/>
  <c r="C32"/>
  <c r="I12"/>
  <c r="H14"/>
  <c r="I20"/>
  <c r="G24"/>
  <c r="E24"/>
  <c r="F24"/>
  <c r="G10"/>
  <c r="E10"/>
  <c r="F10"/>
  <c r="I16"/>
  <c r="G16"/>
  <c r="E16"/>
  <c r="F16"/>
  <c r="F18"/>
  <c r="G18"/>
  <c r="E18"/>
  <c r="G22"/>
  <c r="E22"/>
  <c r="F22"/>
  <c r="I14"/>
  <c r="F14"/>
  <c r="G14"/>
  <c r="E14"/>
  <c r="I18"/>
  <c r="I22"/>
  <c r="F12"/>
  <c r="G12"/>
  <c r="E12"/>
  <c r="H16"/>
  <c r="F20"/>
  <c r="G20"/>
  <c r="E20"/>
  <c r="H22"/>
  <c r="D6"/>
  <c r="D8"/>
  <c r="C14" l="1"/>
  <c r="C22"/>
  <c r="C24"/>
  <c r="C20"/>
  <c r="C12"/>
  <c r="C18"/>
  <c r="C16"/>
  <c r="C10"/>
  <c r="D26"/>
  <c r="D32"/>
  <c r="D28"/>
  <c r="D34"/>
  <c r="D38"/>
  <c r="D40"/>
  <c r="D30"/>
  <c r="D24"/>
  <c r="D10"/>
  <c r="D18"/>
  <c r="D20"/>
  <c r="D22"/>
  <c r="D12"/>
  <c r="D16"/>
  <c r="D14"/>
  <c r="D36" l="1"/>
</calcChain>
</file>

<file path=xl/sharedStrings.xml><?xml version="1.0" encoding="utf-8"?>
<sst xmlns="http://schemas.openxmlformats.org/spreadsheetml/2006/main" count="482" uniqueCount="101">
  <si>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</si>
  <si>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</si>
  <si>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</si>
  <si>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</si>
  <si>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</si>
  <si>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</si>
  <si>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</si>
  <si>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合計</t>
    <rPh sb="0" eb="2">
      <t>ゴウケイ</t>
    </rPh>
    <phoneticPr fontId="1"/>
  </si>
  <si>
    <t>試合数</t>
    <rPh sb="0" eb="2">
      <t>シアイ</t>
    </rPh>
    <rPh sb="2" eb="3">
      <t>スウ</t>
    </rPh>
    <phoneticPr fontId="1"/>
  </si>
  <si>
    <t>第3回 KSBL  秋季・松本しゅうじ旗野球大会</t>
    <phoneticPr fontId="1"/>
  </si>
  <si>
    <t>神戸福田</t>
    <rPh sb="0" eb="2">
      <t>コウベ</t>
    </rPh>
    <rPh sb="2" eb="4">
      <t>フクダ</t>
    </rPh>
    <phoneticPr fontId="1"/>
  </si>
  <si>
    <t>白川</t>
    <rPh sb="0" eb="2">
      <t>シラカワ</t>
    </rPh>
    <phoneticPr fontId="1"/>
  </si>
  <si>
    <t>花谷</t>
    <rPh sb="0" eb="2">
      <t>ハナタニ</t>
    </rPh>
    <phoneticPr fontId="1"/>
  </si>
  <si>
    <t>神の谷・西落合連合</t>
    <rPh sb="0" eb="1">
      <t>カミ</t>
    </rPh>
    <rPh sb="2" eb="3">
      <t>タニ</t>
    </rPh>
    <rPh sb="4" eb="9">
      <t>ニシオチアイレンゴウ</t>
    </rPh>
    <phoneticPr fontId="1"/>
  </si>
  <si>
    <t>東須磨</t>
    <rPh sb="0" eb="1">
      <t>ヒガシ</t>
    </rPh>
    <rPh sb="1" eb="3">
      <t>スマ</t>
    </rPh>
    <phoneticPr fontId="1"/>
  </si>
  <si>
    <t>高倉台</t>
    <rPh sb="0" eb="2">
      <t>タカクラ</t>
    </rPh>
    <rPh sb="2" eb="3">
      <t>ダイ</t>
    </rPh>
    <phoneticPr fontId="1"/>
  </si>
  <si>
    <t>和田岬</t>
    <rPh sb="0" eb="3">
      <t>ワダミサキ</t>
    </rPh>
    <phoneticPr fontId="1"/>
  </si>
  <si>
    <t>真陽</t>
    <rPh sb="0" eb="1">
      <t>シン</t>
    </rPh>
    <rPh sb="1" eb="2">
      <t>ヨウ</t>
    </rPh>
    <phoneticPr fontId="1"/>
  </si>
  <si>
    <t>宮川</t>
    <rPh sb="0" eb="2">
      <t>ミヤガワ</t>
    </rPh>
    <phoneticPr fontId="1"/>
  </si>
  <si>
    <t>板宿</t>
    <rPh sb="0" eb="2">
      <t>イタヤド</t>
    </rPh>
    <phoneticPr fontId="1"/>
  </si>
  <si>
    <t>長坂</t>
    <rPh sb="0" eb="2">
      <t>ナガサカ</t>
    </rPh>
    <phoneticPr fontId="1"/>
  </si>
  <si>
    <t>須磨ライズ</t>
    <rPh sb="0" eb="2">
      <t>スマ</t>
    </rPh>
    <phoneticPr fontId="1"/>
  </si>
  <si>
    <t>南落合</t>
    <rPh sb="0" eb="1">
      <t>ミナミ</t>
    </rPh>
    <rPh sb="1" eb="3">
      <t>オチアイ</t>
    </rPh>
    <phoneticPr fontId="1"/>
  </si>
  <si>
    <t>西須磨</t>
    <rPh sb="0" eb="3">
      <t>ニシスマ</t>
    </rPh>
    <phoneticPr fontId="1"/>
  </si>
  <si>
    <t>妙法寺</t>
    <rPh sb="0" eb="3">
      <t>ミョウホウジ</t>
    </rPh>
    <phoneticPr fontId="1"/>
  </si>
  <si>
    <t>神戸</t>
    <rPh sb="0" eb="2">
      <t>コウベ</t>
    </rPh>
    <phoneticPr fontId="1"/>
  </si>
  <si>
    <t>落合</t>
    <rPh sb="0" eb="2">
      <t>オチアイ</t>
    </rPh>
    <phoneticPr fontId="1"/>
  </si>
  <si>
    <t>横尾</t>
    <rPh sb="0" eb="2">
      <t>ヨコオ</t>
    </rPh>
    <phoneticPr fontId="1"/>
  </si>
  <si>
    <t>会下山</t>
    <rPh sb="0" eb="2">
      <t>エゲ</t>
    </rPh>
    <rPh sb="2" eb="3">
      <t>ヤマ</t>
    </rPh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</si>
  <si>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</si>
  <si>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</si>
  <si>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</si>
  <si>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</si>
  <si>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</si>
  <si>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</si>
  <si>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</si>
  <si>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</si>
  <si>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</si>
  <si>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</si>
  <si>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</si>
  <si>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</si>
  <si>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▲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</si>
  <si>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</si>
  <si>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</si>
  <si>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</si>
  <si>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</si>
  <si>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</si>
  <si>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</si>
  <si>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</si>
  <si>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</si>
  <si>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</si>
  <si>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</si>
  <si>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▲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</si>
  <si>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</si>
  <si>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</si>
  <si>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</si>
  <si>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</si>
  <si>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</si>
  <si>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</si>
  <si>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</si>
  <si>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</si>
  <si>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</si>
  <si>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</si>
  <si>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</si>
  <si>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</si>
  <si>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</si>
  <si>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</si>
  <si>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</si>
  <si>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</si>
  <si>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</si>
  <si>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</si>
  <si>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</si>
  <si>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</si>
  <si>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</si>
  <si>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</si>
  <si>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</si>
  <si>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</si>
  <si>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</si>
  <si>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</si>
  <si>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</si>
  <si>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</si>
  <si>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</si>
  <si>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</si>
  <si>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</si>
  <si>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</si>
  <si>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</si>
  <si>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▲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</si>
  <si>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</si>
  <si>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</si>
  <si>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</si>
  <si>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</si>
  <si>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</si>
  <si>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</si>
  <si>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</si>
  <si>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</si>
  <si>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▲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</si>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</sst>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 ;[Red]\-0\ "/>
    <numFmt numFmtId="178" formatCode="0.0_);[Red]\(0.0\)"/>
    <numFmt numFmtId="179" formatCode="0.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48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97">
    <xf numFmtId="0" fontId="0" fillId="0" borderId="0" xfId="0"/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8" fillId="2" borderId="0" xfId="0" applyFont="1" applyFill="1"/>
    <xf numFmtId="0" fontId="12" fillId="2" borderId="0" xfId="0" applyFont="1" applyFill="1"/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9" fillId="2" borderId="0" xfId="0" applyFont="1" applyFill="1"/>
    <xf numFmtId="178" fontId="14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178" fontId="9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78" fontId="7" fillId="2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15" fillId="2" borderId="0" xfId="0" applyFont="1" applyFill="1"/>
    <xf numFmtId="0" fontId="19" fillId="2" borderId="0" xfId="0" applyFont="1" applyFill="1"/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178" fontId="3" fillId="2" borderId="15" xfId="0" applyNumberFormat="1" applyFont="1" applyFill="1" applyBorder="1" applyAlignment="1">
      <alignment vertical="center" shrinkToFit="1"/>
    </xf>
    <xf numFmtId="178" fontId="3" fillId="2" borderId="23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176" fontId="3" fillId="2" borderId="23" xfId="0" applyNumberFormat="1" applyFont="1" applyFill="1" applyBorder="1" applyAlignment="1">
      <alignment vertical="center" shrinkToFit="1"/>
    </xf>
    <xf numFmtId="177" fontId="3" fillId="2" borderId="17" xfId="0" applyNumberFormat="1" applyFont="1" applyFill="1" applyBorder="1" applyAlignment="1">
      <alignment vertical="center" shrinkToFit="1"/>
    </xf>
    <xf numFmtId="177" fontId="3" fillId="2" borderId="15" xfId="0" applyNumberFormat="1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shrinkToFit="1"/>
    </xf>
    <xf numFmtId="179" fontId="12" fillId="2" borderId="15" xfId="0" applyNumberFormat="1" applyFont="1" applyFill="1" applyBorder="1" applyAlignment="1">
      <alignment horizontal="center" vertical="center" shrinkToFit="1"/>
    </xf>
    <xf numFmtId="179" fontId="12" fillId="2" borderId="23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176" fontId="5" fillId="2" borderId="15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0" fontId="17" fillId="2" borderId="21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176" fontId="3" fillId="2" borderId="31" xfId="0" applyNumberFormat="1" applyFont="1" applyFill="1" applyBorder="1" applyAlignment="1">
      <alignment vertical="center"/>
    </xf>
    <xf numFmtId="178" fontId="3" fillId="2" borderId="16" xfId="0" applyNumberFormat="1" applyFont="1" applyFill="1" applyBorder="1" applyAlignment="1">
      <alignment vertical="center" shrinkToFit="1"/>
    </xf>
    <xf numFmtId="177" fontId="3" fillId="2" borderId="18" xfId="0" applyNumberFormat="1" applyFont="1" applyFill="1" applyBorder="1" applyAlignment="1">
      <alignment vertical="center" shrinkToFit="1"/>
    </xf>
    <xf numFmtId="0" fontId="6" fillId="2" borderId="16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horizontal="center" vertical="center" shrinkToFit="1"/>
    </xf>
    <xf numFmtId="179" fontId="12" fillId="2" borderId="16" xfId="0" applyNumberFormat="1" applyFont="1" applyFill="1" applyBorder="1" applyAlignment="1">
      <alignment horizontal="center" vertical="center" shrinkToFit="1"/>
    </xf>
    <xf numFmtId="176" fontId="3" fillId="2" borderId="16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3"/>
  <sheetViews>
    <sheetView tabSelected="1" view="pageBreakPreview" topLeftCell="B1" zoomScale="55" zoomScaleNormal="85" zoomScaleSheetLayoutView="55" workbookViewId="0">
      <selection sqref="A1:BN1"/>
    </sheetView>
  </sheetViews>
  <sheetFormatPr defaultRowHeight="13.5"/>
  <cols>
    <col min="1" max="1" width="2.625" style="5" customWidth="1"/>
    <col min="2" max="2" width="23.25" style="5" customWidth="1"/>
    <col min="3" max="3" width="8.375" style="5" customWidth="1"/>
    <col min="4" max="4" width="7" style="5" bestFit="1" customWidth="1"/>
    <col min="5" max="5" width="4.5" style="12" bestFit="1" customWidth="1"/>
    <col min="6" max="6" width="4.5" style="14" bestFit="1" customWidth="1"/>
    <col min="7" max="8" width="7.25" style="12" bestFit="1" customWidth="1"/>
    <col min="9" max="9" width="5.875" style="14" bestFit="1" customWidth="1"/>
    <col min="10" max="10" width="3.625" style="12" customWidth="1"/>
    <col min="11" max="11" width="3.75" style="12" customWidth="1"/>
    <col min="12" max="12" width="3.625" style="14" customWidth="1"/>
    <col min="13" max="13" width="3.625" style="12" customWidth="1"/>
    <col min="14" max="14" width="3.75" style="12" customWidth="1"/>
    <col min="15" max="15" width="3.625" style="14" customWidth="1"/>
    <col min="16" max="16" width="3.625" style="12" customWidth="1"/>
    <col min="17" max="17" width="3.75" style="12" customWidth="1"/>
    <col min="18" max="18" width="3.625" style="14" customWidth="1"/>
    <col min="19" max="19" width="3.625" style="12" customWidth="1"/>
    <col min="20" max="20" width="3.75" style="12" customWidth="1"/>
    <col min="21" max="22" width="3.625" style="12" customWidth="1"/>
    <col min="23" max="23" width="3.75" style="12" customWidth="1"/>
    <col min="24" max="25" width="3.625" style="12" customWidth="1"/>
    <col min="26" max="26" width="3.75" style="12" customWidth="1"/>
    <col min="27" max="28" width="3.625" style="12" customWidth="1"/>
    <col min="29" max="29" width="3.75" style="12" customWidth="1"/>
    <col min="30" max="31" width="3.625" style="12" customWidth="1"/>
    <col min="32" max="32" width="3.75" style="12" customWidth="1"/>
    <col min="33" max="34" width="3.625" style="12" customWidth="1"/>
    <col min="35" max="35" width="3.75" style="12" customWidth="1"/>
    <col min="36" max="37" width="3.625" style="12" customWidth="1"/>
    <col min="38" max="38" width="3.75" style="12" customWidth="1"/>
    <col min="39" max="40" width="3.625" style="12" customWidth="1"/>
    <col min="41" max="41" width="3.75" style="12" customWidth="1"/>
    <col min="42" max="42" width="3.625" style="14" customWidth="1"/>
    <col min="43" max="43" width="3.625" style="12" customWidth="1"/>
    <col min="44" max="44" width="3.75" style="12" customWidth="1"/>
    <col min="45" max="45" width="3.625" style="14" customWidth="1"/>
    <col min="46" max="46" width="3.625" style="12" customWidth="1"/>
    <col min="47" max="47" width="3.75" style="12" customWidth="1"/>
    <col min="48" max="48" width="3.625" style="14" customWidth="1"/>
    <col min="49" max="49" width="3.625" style="12" customWidth="1"/>
    <col min="50" max="50" width="3.75" style="12" customWidth="1"/>
    <col min="51" max="52" width="3.625" style="12" customWidth="1"/>
    <col min="53" max="53" width="3.75" style="12" customWidth="1"/>
    <col min="54" max="55" width="3.625" style="12" customWidth="1"/>
    <col min="56" max="56" width="3.75" style="12" customWidth="1"/>
    <col min="57" max="58" width="3.625" style="12" customWidth="1"/>
    <col min="59" max="59" width="3.75" style="12" customWidth="1"/>
    <col min="60" max="61" width="3.625" style="12" customWidth="1"/>
    <col min="62" max="62" width="3.75" style="12" customWidth="1"/>
    <col min="63" max="64" width="3.625" style="12" customWidth="1"/>
    <col min="65" max="65" width="3.75" style="12" customWidth="1"/>
    <col min="66" max="66" width="3.625" style="12" customWidth="1"/>
    <col min="67" max="16384" width="9" style="5"/>
  </cols>
  <sheetData>
    <row r="1" spans="1:66" ht="55.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3" spans="1:66" ht="24">
      <c r="A3" s="7"/>
      <c r="B3" s="30" t="s">
        <v>0</v>
      </c>
      <c r="C3" s="8"/>
      <c r="D3" s="9"/>
      <c r="E3" s="10"/>
      <c r="F3" s="9"/>
      <c r="G3" s="11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ht="5.25" customHeight="1" thickBot="1">
      <c r="A4" s="7"/>
      <c r="D4" s="12"/>
      <c r="E4" s="10"/>
      <c r="F4" s="10"/>
      <c r="G4" s="13"/>
      <c r="H4" s="10"/>
      <c r="I4" s="10"/>
      <c r="K4" s="14"/>
      <c r="L4" s="12"/>
      <c r="N4" s="14"/>
      <c r="O4" s="12"/>
      <c r="Q4" s="14"/>
      <c r="R4" s="12"/>
      <c r="T4" s="14"/>
      <c r="W4" s="14"/>
      <c r="Z4" s="14"/>
      <c r="AC4" s="14"/>
      <c r="AF4" s="14"/>
      <c r="AI4" s="14"/>
      <c r="AL4" s="14"/>
      <c r="AO4" s="14"/>
      <c r="AP4" s="12"/>
      <c r="AR4" s="14"/>
      <c r="AS4" s="12"/>
      <c r="AU4" s="14"/>
      <c r="AV4" s="12"/>
      <c r="AX4" s="14"/>
      <c r="BA4" s="14"/>
      <c r="BD4" s="14"/>
      <c r="BG4" s="14"/>
      <c r="BJ4" s="14"/>
      <c r="BM4" s="14"/>
    </row>
    <row r="5" spans="1:66" s="6" customFormat="1" ht="76.5" customHeight="1">
      <c r="A5" s="15"/>
      <c r="B5" s="16"/>
      <c r="C5" s="17" t="s">
        <v>7</v>
      </c>
      <c r="D5" s="18" t="s">
        <v>8</v>
      </c>
      <c r="E5" s="19" t="s">
        <v>1</v>
      </c>
      <c r="F5" s="19" t="s">
        <v>2</v>
      </c>
      <c r="G5" s="20" t="s">
        <v>3</v>
      </c>
      <c r="H5" s="19" t="s">
        <v>4</v>
      </c>
      <c r="I5" s="19" t="s">
        <v>5</v>
      </c>
      <c r="J5" s="58" t="str">
        <f>B6</f>
        <v>神戸福田</v>
      </c>
      <c r="K5" s="58"/>
      <c r="L5" s="58"/>
      <c r="M5" s="58" t="str">
        <f>B8</f>
        <v>白川</v>
      </c>
      <c r="N5" s="58"/>
      <c r="O5" s="58"/>
      <c r="P5" s="58" t="str">
        <f>B10</f>
        <v>花谷</v>
      </c>
      <c r="Q5" s="58"/>
      <c r="R5" s="58"/>
      <c r="S5" s="58" t="str">
        <f>B12</f>
        <v>神の谷・西落合連合</v>
      </c>
      <c r="T5" s="58"/>
      <c r="U5" s="58"/>
      <c r="V5" s="58" t="str">
        <f>B14</f>
        <v>東須磨</v>
      </c>
      <c r="W5" s="58"/>
      <c r="X5" s="58"/>
      <c r="Y5" s="58" t="str">
        <f>B16</f>
        <v>高倉台</v>
      </c>
      <c r="Z5" s="58"/>
      <c r="AA5" s="58"/>
      <c r="AB5" s="58" t="str">
        <f>B18</f>
        <v>和田岬</v>
      </c>
      <c r="AC5" s="58"/>
      <c r="AD5" s="58"/>
      <c r="AE5" s="59" t="str">
        <f>B20</f>
        <v>真陽</v>
      </c>
      <c r="AF5" s="60"/>
      <c r="AG5" s="61"/>
      <c r="AH5" s="58" t="str">
        <f>B22</f>
        <v>宮川</v>
      </c>
      <c r="AI5" s="58"/>
      <c r="AJ5" s="58"/>
      <c r="AK5" s="58" t="str">
        <f>B24</f>
        <v>板宿</v>
      </c>
      <c r="AL5" s="58"/>
      <c r="AM5" s="59"/>
      <c r="AN5" s="58" t="str">
        <f>B26</f>
        <v>長坂</v>
      </c>
      <c r="AO5" s="58"/>
      <c r="AP5" s="58"/>
      <c r="AQ5" s="58" t="str">
        <f>B28</f>
        <v>須磨ライズ</v>
      </c>
      <c r="AR5" s="58"/>
      <c r="AS5" s="58"/>
      <c r="AT5" s="58" t="str">
        <f>B30</f>
        <v>南落合</v>
      </c>
      <c r="AU5" s="58"/>
      <c r="AV5" s="58"/>
      <c r="AW5" s="58" t="str">
        <f>B32</f>
        <v>西須磨</v>
      </c>
      <c r="AX5" s="58"/>
      <c r="AY5" s="58"/>
      <c r="AZ5" s="58" t="str">
        <f>B34</f>
        <v>妙法寺</v>
      </c>
      <c r="BA5" s="58"/>
      <c r="BB5" s="58"/>
      <c r="BC5" s="58" t="str">
        <f>B36</f>
        <v>神戸</v>
      </c>
      <c r="BD5" s="58"/>
      <c r="BE5" s="58"/>
      <c r="BF5" s="58" t="str">
        <f>B38</f>
        <v>落合</v>
      </c>
      <c r="BG5" s="58"/>
      <c r="BH5" s="58"/>
      <c r="BI5" s="59" t="str">
        <f>B40</f>
        <v>横尾</v>
      </c>
      <c r="BJ5" s="60"/>
      <c r="BK5" s="61"/>
      <c r="BL5" s="58" t="str">
        <f>B42</f>
        <v>会下山</v>
      </c>
      <c r="BM5" s="58"/>
      <c r="BN5" s="62"/>
    </row>
    <row r="6" spans="1:66" s="10" customFormat="1" ht="24.75" customHeight="1">
      <c r="A6" s="70"/>
      <c r="B6" s="71" t="s">
        <v>10</v>
      </c>
      <c r="C6" s="72">
        <f>E6+G6</f>
        <v>4.5</v>
      </c>
      <c r="D6" s="74">
        <f>(E6+F6)+(G6*2)</f>
        <v>10</v>
      </c>
      <c r="E6" s="65">
        <f>IF(J7="○",1)+IF(M7="○",1)+IF(P7="○",1)+IF(S7="○",1)+IF(V7="○",1)+IF(Y7="○",1)+IF(AB7="○",1)+IF(AE7="○",1)+IF(AH7="○",1)+IF(AK7="○",1)+IF(AN7="○",1)+IF(AQ7="○",1)+IF(AT7="○",1)+IF(AW7="○",1)+IF(AZ7="○",1)+IF(BC7="○",1)+IF(BF7="○",1)+IF(BI7="○",1)+IF(BL7="○",1)</f>
        <v>4</v>
      </c>
      <c r="F6" s="65">
        <f>IF(J7="●",1)+IF(M7="●",1)+IF(P7="●",1)+IF(S7="●",1)+IF(V7="●",1)+IF(Y7="●",1)+IF(AB7="●",1)+IF(AE7="●",1)+IF(AH7="●",1)+IF(AK7="●",1)+IF(AN7="●",1)+IF(AQ7="●",1)+IF(AT7="●",1)+IF(AW7="●",1)+IF(AZ7="●",1)+IF(BC7="●",1)+IF(BF7="●",1)+IF(BI7="●",1)+IF(BL7="●",1)</f>
        <v>5</v>
      </c>
      <c r="G6" s="63">
        <f>IF(J7="▲",0.5)+IF(M7="▲",0.5)+IF(P7="▲",0.5)+IF(S7="▲",0.5)+IF(V7="▲",0.5)+IF(Y7="▲",0.5)+IF(AB7="▲",0.5)+IF(AE7="▲",0.5)+IF(AH7="▲",0.5)+IF(AK7="▲",0.5)+IF(AN7="▲",0.5)+IF(AQ7="▲",0.5)+IF(AT7="▲",0.5)+IF(AW7="▲",0.5)+IF(AZ7="▲",0.5)+IF(BC7="▲",0.5)+IF(BF7="▲",0.5)+IF(BI7="▲",0.5)+IF(BL7="▲",0.5)</f>
        <v>0.5</v>
      </c>
      <c r="H6" s="67">
        <f>L6+O6+R6+U6+X6+AA6+AD6+AG6+AJ6+AM6+AP6+AS6+AV6+AY6+BB6+BE6+BH6+BK6+BN6</f>
        <v>41</v>
      </c>
      <c r="I6" s="68">
        <f>J6+M6+P6+S6+V6+Y6+AB6+AE6+AH6+AK6+AN6+AQ6+AT6+AW6+AZ6+BC6+BF6+BI6+BL6</f>
        <v>48</v>
      </c>
      <c r="J6" s="32"/>
      <c r="K6" s="33"/>
      <c r="L6" s="54"/>
      <c r="M6" s="1">
        <v>3</v>
      </c>
      <c r="N6" s="2" t="s">
        <v>6</v>
      </c>
      <c r="O6" s="3">
        <v>4</v>
      </c>
      <c r="P6" s="1"/>
      <c r="Q6" s="2" t="s">
        <v>6</v>
      </c>
      <c r="R6" s="3"/>
      <c r="S6" s="1">
        <v>3</v>
      </c>
      <c r="T6" s="2" t="s">
        <v>6</v>
      </c>
      <c r="U6" s="3">
        <v>3</v>
      </c>
      <c r="V6" s="1"/>
      <c r="W6" s="2" t="s">
        <v>6</v>
      </c>
      <c r="X6" s="3"/>
      <c r="Y6" s="1"/>
      <c r="Z6" s="2" t="s">
        <v>6</v>
      </c>
      <c r="AA6" s="3"/>
      <c r="AB6" s="1">
        <v>6</v>
      </c>
      <c r="AC6" s="2" t="s">
        <v>6</v>
      </c>
      <c r="AD6" s="3">
        <v>3</v>
      </c>
      <c r="AE6" s="1">
        <v>3</v>
      </c>
      <c r="AF6" s="2" t="s">
        <v>6</v>
      </c>
      <c r="AG6" s="3">
        <v>9</v>
      </c>
      <c r="AH6" s="1"/>
      <c r="AI6" s="2" t="s">
        <v>6</v>
      </c>
      <c r="AJ6" s="3"/>
      <c r="AK6" s="1">
        <v>7</v>
      </c>
      <c r="AL6" s="2" t="s">
        <v>6</v>
      </c>
      <c r="AM6" s="3">
        <v>4</v>
      </c>
      <c r="AN6" s="1"/>
      <c r="AO6" s="2" t="s">
        <v>6</v>
      </c>
      <c r="AP6" s="3"/>
      <c r="AQ6" s="1">
        <v>7</v>
      </c>
      <c r="AR6" s="2" t="s">
        <v>6</v>
      </c>
      <c r="AS6" s="3">
        <v>0</v>
      </c>
      <c r="AT6" s="1">
        <v>13</v>
      </c>
      <c r="AU6" s="2" t="s">
        <v>6</v>
      </c>
      <c r="AV6" s="3">
        <v>3</v>
      </c>
      <c r="AW6" s="1"/>
      <c r="AX6" s="2" t="s">
        <v>6</v>
      </c>
      <c r="AY6" s="3"/>
      <c r="AZ6" s="1"/>
      <c r="BA6" s="2" t="s">
        <v>6</v>
      </c>
      <c r="BB6" s="3"/>
      <c r="BC6" s="1"/>
      <c r="BD6" s="2" t="s">
        <v>6</v>
      </c>
      <c r="BE6" s="3"/>
      <c r="BF6" s="1">
        <v>0</v>
      </c>
      <c r="BG6" s="2" t="s">
        <v>6</v>
      </c>
      <c r="BH6" s="3">
        <v>4</v>
      </c>
      <c r="BI6" s="1">
        <v>6</v>
      </c>
      <c r="BJ6" s="2" t="s">
        <v>6</v>
      </c>
      <c r="BK6" s="3">
        <v>7</v>
      </c>
      <c r="BL6" s="1">
        <v>0</v>
      </c>
      <c r="BM6" s="2" t="s">
        <v>6</v>
      </c>
      <c r="BN6" s="4">
        <v>4</v>
      </c>
    </row>
    <row r="7" spans="1:66" s="10" customFormat="1" ht="24.75" customHeight="1">
      <c r="A7" s="70"/>
      <c r="B7" s="71"/>
      <c r="C7" s="73"/>
      <c r="D7" s="75"/>
      <c r="E7" s="66"/>
      <c r="F7" s="66"/>
      <c r="G7" s="64"/>
      <c r="H7" s="67"/>
      <c r="I7" s="69"/>
      <c r="J7" s="55"/>
      <c r="K7" s="56"/>
      <c r="L7" s="57"/>
      <c r="M7" s="50" t="s">
        <v>58</v>
      </c>
      <c r="N7" s="51"/>
      <c r="O7" s="53"/>
      <c r="P7" s="50"/>
      <c r="Q7" s="51"/>
      <c r="R7" s="53"/>
      <c r="S7" s="50" t="s">
        <v>86</v>
      </c>
      <c r="T7" s="51"/>
      <c r="U7" s="53"/>
      <c r="V7" s="50"/>
      <c r="W7" s="51"/>
      <c r="X7" s="53"/>
      <c r="Y7" s="50"/>
      <c r="Z7" s="51"/>
      <c r="AA7" s="53"/>
      <c r="AB7" s="50" t="s">
        <v>96</v>
      </c>
      <c r="AC7" s="51"/>
      <c r="AD7" s="53"/>
      <c r="AE7" s="50" t="s">
        <v>67</v>
      </c>
      <c r="AF7" s="51"/>
      <c r="AG7" s="53"/>
      <c r="AH7" s="50"/>
      <c r="AI7" s="51"/>
      <c r="AJ7" s="53"/>
      <c r="AK7" s="50" t="s">
        <v>64</v>
      </c>
      <c r="AL7" s="51"/>
      <c r="AM7" s="53"/>
      <c r="AN7" s="50"/>
      <c r="AO7" s="51"/>
      <c r="AP7" s="53"/>
      <c r="AQ7" s="50" t="s">
        <v>29</v>
      </c>
      <c r="AR7" s="51"/>
      <c r="AS7" s="53"/>
      <c r="AT7" s="50" t="s">
        <v>39</v>
      </c>
      <c r="AU7" s="51"/>
      <c r="AV7" s="53"/>
      <c r="AW7" s="50"/>
      <c r="AX7" s="51"/>
      <c r="AY7" s="53"/>
      <c r="AZ7" s="50"/>
      <c r="BA7" s="51"/>
      <c r="BB7" s="53"/>
      <c r="BC7" s="50"/>
      <c r="BD7" s="51"/>
      <c r="BE7" s="53"/>
      <c r="BF7" s="50" t="s">
        <v>30</v>
      </c>
      <c r="BG7" s="51"/>
      <c r="BH7" s="53"/>
      <c r="BI7" s="50" t="s">
        <v>37</v>
      </c>
      <c r="BJ7" s="51"/>
      <c r="BK7" s="53"/>
      <c r="BL7" s="50" t="s">
        <v>34</v>
      </c>
      <c r="BM7" s="51"/>
      <c r="BN7" s="52"/>
    </row>
    <row r="8" spans="1:66" s="10" customFormat="1" ht="24.75" customHeight="1">
      <c r="A8" s="70"/>
      <c r="B8" s="71" t="s">
        <v>11</v>
      </c>
      <c r="C8" s="72">
        <f>E8+G8</f>
        <v>10.5</v>
      </c>
      <c r="D8" s="74">
        <f>(E8+F8)+(G8*2)</f>
        <v>14</v>
      </c>
      <c r="E8" s="65">
        <f>IF(J9="○",1)+IF(M9="○",1)+IF(P9="○",1)+IF(S9="○",1)+IF(V9="○",1)+IF(Y9="○",1)+IF(AB9="○",1)+IF(AE9="○",1)+IF(AH9="○",1)+IF(AK9="○",1)+IF(AN9="○",1)+IF(AQ9="○",1)+IF(AT9="○",1)+IF(AW9="○",1)+IF(AZ9="○",1)+IF(BC9="○",1)+IF(BF9="○",1)+IF(BI9="○",1)+IF(BL9="○",1)</f>
        <v>10</v>
      </c>
      <c r="F8" s="65">
        <f>IF(J9="●",1)+IF(M9="●",1)+IF(P9="●",1)+IF(S9="●",1)+IF(V9="●",1)+IF(Y9="●",1)+IF(AB9="●",1)+IF(AE9="●",1)+IF(AH9="●",1)+IF(AK9="●",1)+IF(AN9="●",1)+IF(AQ9="●",1)+IF(AT9="●",1)+IF(AW9="●",1)+IF(AZ9="●",1)+IF(BC9="●",1)+IF(BF9="●",1)+IF(AK9="●",1)+IF(BI9="●",1)+IF(BL9="●",1)</f>
        <v>3</v>
      </c>
      <c r="G8" s="63">
        <f t="shared" ref="G8" si="0">IF(J9="▲",0.5)+IF(M9="▲",0.5)+IF(P9="▲",0.5)+IF(S9="▲",0.5)+IF(V9="▲",0.5)+IF(Y9="▲",0.5)+IF(AB9="▲",0.5)+IF(AE9="▲",0.5)+IF(AH9="▲",0.5)+IF(AK9="▲",0.5)+IF(AN9="▲",0.5)+IF(AQ9="▲",0.5)+IF(AT9="▲",0.5)+IF(AW9="▲",0.5)+IF(AZ9="▲",0.5)+IF(BC9="▲",0.5)+IF(BF9="▲",0.5)+IF(BI9="▲",0.5)+IF(BL9="▲",0.5)</f>
        <v>0.5</v>
      </c>
      <c r="H8" s="67">
        <f>L8+O8+R8+U8+X8+AA8+AD8+AG8+AJ8+AM8+AP8+AS8+AV8+AY8+BB8+BE8+BH8+BK8+BN8</f>
        <v>32</v>
      </c>
      <c r="I8" s="68">
        <f t="shared" ref="I8" si="1">J8+M8+P8+S8+V8+Y8+AB8+AE8+AH8+AK8+AN8+AQ8+AT8+AW8+AZ8+BC8+BF8+BI8+BL8</f>
        <v>68</v>
      </c>
      <c r="J8" s="21">
        <f>O6</f>
        <v>4</v>
      </c>
      <c r="K8" s="2" t="s">
        <v>6</v>
      </c>
      <c r="L8" s="3">
        <f>M6</f>
        <v>3</v>
      </c>
      <c r="M8" s="32"/>
      <c r="N8" s="33"/>
      <c r="O8" s="54"/>
      <c r="P8" s="1"/>
      <c r="Q8" s="2" t="s">
        <v>6</v>
      </c>
      <c r="R8" s="3"/>
      <c r="S8" s="1">
        <v>10</v>
      </c>
      <c r="T8" s="2" t="s">
        <v>6</v>
      </c>
      <c r="U8" s="3">
        <v>1</v>
      </c>
      <c r="V8" s="1">
        <v>6</v>
      </c>
      <c r="W8" s="2" t="s">
        <v>6</v>
      </c>
      <c r="X8" s="3">
        <v>0</v>
      </c>
      <c r="Y8" s="1">
        <v>9</v>
      </c>
      <c r="Z8" s="2" t="s">
        <v>6</v>
      </c>
      <c r="AA8" s="3">
        <v>1</v>
      </c>
      <c r="AB8" s="1"/>
      <c r="AC8" s="2" t="s">
        <v>6</v>
      </c>
      <c r="AD8" s="3"/>
      <c r="AE8" s="1">
        <v>1</v>
      </c>
      <c r="AF8" s="2" t="s">
        <v>6</v>
      </c>
      <c r="AG8" s="3">
        <v>8</v>
      </c>
      <c r="AH8" s="1">
        <v>1</v>
      </c>
      <c r="AI8" s="2" t="s">
        <v>6</v>
      </c>
      <c r="AJ8" s="3">
        <v>3</v>
      </c>
      <c r="AK8" s="1">
        <v>5</v>
      </c>
      <c r="AL8" s="2" t="s">
        <v>6</v>
      </c>
      <c r="AM8" s="3">
        <v>5</v>
      </c>
      <c r="AN8" s="1">
        <v>10</v>
      </c>
      <c r="AO8" s="2" t="s">
        <v>6</v>
      </c>
      <c r="AP8" s="3">
        <v>2</v>
      </c>
      <c r="AQ8" s="1">
        <v>11</v>
      </c>
      <c r="AR8" s="2" t="s">
        <v>6</v>
      </c>
      <c r="AS8" s="3">
        <v>1</v>
      </c>
      <c r="AT8" s="1">
        <v>3</v>
      </c>
      <c r="AU8" s="2" t="s">
        <v>6</v>
      </c>
      <c r="AV8" s="3">
        <v>2</v>
      </c>
      <c r="AW8" s="1">
        <v>4</v>
      </c>
      <c r="AX8" s="2" t="s">
        <v>6</v>
      </c>
      <c r="AY8" s="3">
        <v>1</v>
      </c>
      <c r="AZ8" s="1">
        <v>2</v>
      </c>
      <c r="BA8" s="2" t="s">
        <v>6</v>
      </c>
      <c r="BB8" s="3">
        <v>1</v>
      </c>
      <c r="BC8" s="1"/>
      <c r="BD8" s="2" t="s">
        <v>6</v>
      </c>
      <c r="BE8" s="3"/>
      <c r="BF8" s="1"/>
      <c r="BG8" s="2" t="s">
        <v>6</v>
      </c>
      <c r="BH8" s="3"/>
      <c r="BI8" s="1">
        <v>0</v>
      </c>
      <c r="BJ8" s="2" t="s">
        <v>6</v>
      </c>
      <c r="BK8" s="3">
        <v>4</v>
      </c>
      <c r="BL8" s="1">
        <v>2</v>
      </c>
      <c r="BM8" s="2" t="s">
        <v>6</v>
      </c>
      <c r="BN8" s="4">
        <v>0</v>
      </c>
    </row>
    <row r="9" spans="1:66" s="10" customFormat="1" ht="24.75" customHeight="1">
      <c r="A9" s="70"/>
      <c r="B9" s="71"/>
      <c r="C9" s="73"/>
      <c r="D9" s="75"/>
      <c r="E9" s="66"/>
      <c r="F9" s="66"/>
      <c r="G9" s="64"/>
      <c r="H9" s="67"/>
      <c r="I9" s="69"/>
      <c r="J9" s="50" t="str">
        <f>IF(M7="○","●",IF(M7="●","○",IF(M7="▲","▲","")))</f>
        <v>○</v>
      </c>
      <c r="K9" s="51"/>
      <c r="L9" s="53"/>
      <c r="M9" s="55"/>
      <c r="N9" s="56"/>
      <c r="O9" s="57"/>
      <c r="P9" s="50"/>
      <c r="Q9" s="51"/>
      <c r="R9" s="53"/>
      <c r="S9" s="50" t="s">
        <v>54</v>
      </c>
      <c r="T9" s="51"/>
      <c r="U9" s="53"/>
      <c r="V9" s="50" t="s">
        <v>72</v>
      </c>
      <c r="W9" s="51"/>
      <c r="X9" s="53"/>
      <c r="Y9" s="50" t="s">
        <v>96</v>
      </c>
      <c r="Z9" s="51"/>
      <c r="AA9" s="53"/>
      <c r="AB9" s="50"/>
      <c r="AC9" s="51"/>
      <c r="AD9" s="53"/>
      <c r="AE9" s="50" t="s">
        <v>100</v>
      </c>
      <c r="AF9" s="51"/>
      <c r="AG9" s="53"/>
      <c r="AH9" s="50" t="s">
        <v>89</v>
      </c>
      <c r="AI9" s="51"/>
      <c r="AJ9" s="53"/>
      <c r="AK9" s="50" t="s">
        <v>41</v>
      </c>
      <c r="AL9" s="51"/>
      <c r="AM9" s="53"/>
      <c r="AN9" s="50" t="s">
        <v>87</v>
      </c>
      <c r="AO9" s="51"/>
      <c r="AP9" s="53"/>
      <c r="AQ9" s="50" t="s">
        <v>60</v>
      </c>
      <c r="AR9" s="51"/>
      <c r="AS9" s="53"/>
      <c r="AT9" s="50" t="s">
        <v>68</v>
      </c>
      <c r="AU9" s="51"/>
      <c r="AV9" s="53"/>
      <c r="AW9" s="50" t="s">
        <v>29</v>
      </c>
      <c r="AX9" s="51"/>
      <c r="AY9" s="53"/>
      <c r="AZ9" s="50" t="s">
        <v>64</v>
      </c>
      <c r="BA9" s="51"/>
      <c r="BB9" s="53"/>
      <c r="BC9" s="50"/>
      <c r="BD9" s="51"/>
      <c r="BE9" s="53"/>
      <c r="BF9" s="50"/>
      <c r="BG9" s="51"/>
      <c r="BH9" s="53"/>
      <c r="BI9" s="50" t="s">
        <v>92</v>
      </c>
      <c r="BJ9" s="51"/>
      <c r="BK9" s="53"/>
      <c r="BL9" s="50" t="s">
        <v>74</v>
      </c>
      <c r="BM9" s="51"/>
      <c r="BN9" s="52"/>
    </row>
    <row r="10" spans="1:66" s="10" customFormat="1" ht="24.75" customHeight="1">
      <c r="A10" s="70"/>
      <c r="B10" s="71" t="s">
        <v>12</v>
      </c>
      <c r="C10" s="72">
        <f>E10+G10</f>
        <v>8</v>
      </c>
      <c r="D10" s="74">
        <f>(E10+F10)+(G10*2)</f>
        <v>8</v>
      </c>
      <c r="E10" s="65">
        <f>IF(J11="○",1)+IF(M11="○",1)+IF(P11="○",1)+IF(S11="○",1)+IF(V11="○",1)+IF(Y11="○",1)+IF(AB11="○",1)+IF(AE11="○",1)+IF(AH11="○",1)+IF(AK11="○",1)+IF(AN11="○",1)+IF(AQ11="○",1)+IF(AT11="○",1)+IF(AW11="○",1)+IF(AZ11="○",1)+IF(BC11="○",1)+IF(BF11="○",1)+IF(BI11="○",1)+IF(BL11="○",1)</f>
        <v>8</v>
      </c>
      <c r="F10" s="65">
        <f>IF(J11="●",1)+IF(M11="●",1)+IF(P11="●",1)+IF(S11="●",1)+IF(V11="●",1)+IF(Y11="●",1)+IF(AB11="●",1)+IF(AE11="●",1)+IF(AH11="●",1)+IF(AK11="●",1)+IF(AN11="●",1)+IF(AQ11="●",1)+IF(AT11="●",1)+IF(AW11="●",1)+IF(AZ11="●",1)+IF(BC11="●",1)+IF(BF11="●",1)+IF(BI11="●",1)+IF(BL11="●",1)</f>
        <v>0</v>
      </c>
      <c r="G10" s="63">
        <f t="shared" ref="G10" si="2">IF(J11="▲",0.5)+IF(M11="▲",0.5)+IF(P11="▲",0.5)+IF(S11="▲",0.5)+IF(V11="▲",0.5)+IF(Y11="▲",0.5)+IF(AB11="▲",0.5)+IF(AE11="▲",0.5)+IF(AH11="▲",0.5)+IF(AK11="▲",0.5)+IF(AN11="▲",0.5)+IF(AQ11="▲",0.5)+IF(AT11="▲",0.5)+IF(AW11="▲",0.5)+IF(AZ11="▲",0.5)+IF(BC11="▲",0.5)+IF(BF11="▲",0.5)+IF(BI11="▲",0.5)+IF(BL11="▲",0.5)</f>
        <v>0</v>
      </c>
      <c r="H10" s="67">
        <f>L10+O10+R10+U10+X10+AA10+AD10+AG10+AJ10+AM10+AP10+AS10+AV10+AY10+BB10+BE10+BH10+BK10+BN10</f>
        <v>8</v>
      </c>
      <c r="I10" s="68">
        <f t="shared" ref="I10" si="3">J10+M10+P10+S10+V10+Y10+AB10+AE10+AH10+AK10+AN10+AQ10+AT10+AW10+AZ10+BC10+BF10+BI10+BL10</f>
        <v>78</v>
      </c>
      <c r="J10" s="21">
        <f>R6</f>
        <v>0</v>
      </c>
      <c r="K10" s="2" t="s">
        <v>6</v>
      </c>
      <c r="L10" s="3">
        <f>P6</f>
        <v>0</v>
      </c>
      <c r="M10" s="1">
        <f>R8</f>
        <v>0</v>
      </c>
      <c r="N10" s="2" t="s">
        <v>6</v>
      </c>
      <c r="O10" s="3">
        <f>P8</f>
        <v>0</v>
      </c>
      <c r="P10" s="32"/>
      <c r="Q10" s="33"/>
      <c r="R10" s="54"/>
      <c r="S10" s="1"/>
      <c r="T10" s="2" t="s">
        <v>6</v>
      </c>
      <c r="U10" s="3"/>
      <c r="V10" s="1">
        <v>11</v>
      </c>
      <c r="W10" s="2" t="s">
        <v>6</v>
      </c>
      <c r="X10" s="3">
        <v>1</v>
      </c>
      <c r="Y10" s="1">
        <v>5</v>
      </c>
      <c r="Z10" s="2" t="s">
        <v>6</v>
      </c>
      <c r="AA10" s="3">
        <v>4</v>
      </c>
      <c r="AB10" s="1">
        <v>10</v>
      </c>
      <c r="AC10" s="2" t="s">
        <v>6</v>
      </c>
      <c r="AD10" s="3">
        <v>0</v>
      </c>
      <c r="AE10" s="1"/>
      <c r="AF10" s="2" t="s">
        <v>6</v>
      </c>
      <c r="AG10" s="3"/>
      <c r="AH10" s="1"/>
      <c r="AI10" s="2" t="s">
        <v>6</v>
      </c>
      <c r="AJ10" s="3"/>
      <c r="AK10" s="1">
        <v>13</v>
      </c>
      <c r="AL10" s="2" t="s">
        <v>6</v>
      </c>
      <c r="AM10" s="3">
        <v>0</v>
      </c>
      <c r="AN10" s="1"/>
      <c r="AO10" s="2" t="s">
        <v>6</v>
      </c>
      <c r="AP10" s="3"/>
      <c r="AQ10" s="1">
        <v>10</v>
      </c>
      <c r="AR10" s="2" t="s">
        <v>6</v>
      </c>
      <c r="AS10" s="3">
        <v>0</v>
      </c>
      <c r="AT10" s="1"/>
      <c r="AU10" s="2" t="s">
        <v>6</v>
      </c>
      <c r="AV10" s="3"/>
      <c r="AW10" s="1">
        <v>12</v>
      </c>
      <c r="AX10" s="2" t="s">
        <v>6</v>
      </c>
      <c r="AY10" s="3">
        <v>0</v>
      </c>
      <c r="AZ10" s="1">
        <v>8</v>
      </c>
      <c r="BA10" s="2" t="s">
        <v>6</v>
      </c>
      <c r="BB10" s="3">
        <v>1</v>
      </c>
      <c r="BC10" s="1"/>
      <c r="BD10" s="2" t="s">
        <v>6</v>
      </c>
      <c r="BE10" s="3"/>
      <c r="BF10" s="1"/>
      <c r="BG10" s="2" t="s">
        <v>6</v>
      </c>
      <c r="BH10" s="3"/>
      <c r="BI10" s="1"/>
      <c r="BJ10" s="2" t="s">
        <v>6</v>
      </c>
      <c r="BK10" s="3"/>
      <c r="BL10" s="1">
        <v>9</v>
      </c>
      <c r="BM10" s="2" t="s">
        <v>6</v>
      </c>
      <c r="BN10" s="4">
        <v>2</v>
      </c>
    </row>
    <row r="11" spans="1:66" s="10" customFormat="1" ht="24.75" customHeight="1">
      <c r="A11" s="70"/>
      <c r="B11" s="71"/>
      <c r="C11" s="73"/>
      <c r="D11" s="75"/>
      <c r="E11" s="66"/>
      <c r="F11" s="66"/>
      <c r="G11" s="64"/>
      <c r="H11" s="67"/>
      <c r="I11" s="69"/>
      <c r="J11" s="50" t="str">
        <f>IF(P7="○","●",IF(P7="●","○",IF(P7="▲","▲","")))</f>
        <v/>
      </c>
      <c r="K11" s="51"/>
      <c r="L11" s="53"/>
      <c r="M11" s="50" t="str">
        <f>IF(P9="○","●",IF(P9="●","○",IF(P9="▲","▲","")))</f>
        <v/>
      </c>
      <c r="N11" s="51"/>
      <c r="O11" s="53"/>
      <c r="P11" s="55"/>
      <c r="Q11" s="56"/>
      <c r="R11" s="57"/>
      <c r="S11" s="50"/>
      <c r="T11" s="51"/>
      <c r="U11" s="53"/>
      <c r="V11" s="50" t="s">
        <v>98</v>
      </c>
      <c r="W11" s="51"/>
      <c r="X11" s="53"/>
      <c r="Y11" s="50" t="s">
        <v>55</v>
      </c>
      <c r="Z11" s="51"/>
      <c r="AA11" s="53"/>
      <c r="AB11" s="50" t="s">
        <v>76</v>
      </c>
      <c r="AC11" s="51"/>
      <c r="AD11" s="53"/>
      <c r="AE11" s="50"/>
      <c r="AF11" s="51"/>
      <c r="AG11" s="53"/>
      <c r="AH11" s="50"/>
      <c r="AI11" s="51"/>
      <c r="AJ11" s="53"/>
      <c r="AK11" s="50" t="s">
        <v>69</v>
      </c>
      <c r="AL11" s="51"/>
      <c r="AM11" s="53"/>
      <c r="AN11" s="50"/>
      <c r="AO11" s="51"/>
      <c r="AP11" s="53"/>
      <c r="AQ11" s="50" t="s">
        <v>29</v>
      </c>
      <c r="AR11" s="51"/>
      <c r="AS11" s="53"/>
      <c r="AT11" s="50"/>
      <c r="AU11" s="51"/>
      <c r="AV11" s="53"/>
      <c r="AW11" s="50" t="s">
        <v>65</v>
      </c>
      <c r="AX11" s="51"/>
      <c r="AY11" s="53"/>
      <c r="AZ11" s="50" t="s">
        <v>74</v>
      </c>
      <c r="BA11" s="51"/>
      <c r="BB11" s="53"/>
      <c r="BC11" s="50"/>
      <c r="BD11" s="51"/>
      <c r="BE11" s="53"/>
      <c r="BF11" s="50"/>
      <c r="BG11" s="51"/>
      <c r="BH11" s="53"/>
      <c r="BI11" s="50"/>
      <c r="BJ11" s="51"/>
      <c r="BK11" s="53"/>
      <c r="BL11" s="50" t="s">
        <v>39</v>
      </c>
      <c r="BM11" s="51"/>
      <c r="BN11" s="52"/>
    </row>
    <row r="12" spans="1:66" s="10" customFormat="1" ht="24.75" customHeight="1">
      <c r="A12" s="70"/>
      <c r="B12" s="71" t="s">
        <v>13</v>
      </c>
      <c r="C12" s="72">
        <f>E12+G12</f>
        <v>3.5</v>
      </c>
      <c r="D12" s="74">
        <f>(E12+F12)++(G12*2)</f>
        <v>12</v>
      </c>
      <c r="E12" s="65">
        <f>IF(J13="○",1)+IF(M13="○",1)+IF(P13="○",1)+IF(S13="○",1)+IF(V13="○",1)+IF(Y13="○",1)+IF(AB13="○",1)+IF(AE13="○",1)+IF(AH13="○",1)+IF(AK13="○",1)+IF(AN13="○",1)+IF(AQ13="○",1)+IF(AT13="○",1)+IF(AW13="○",1)+IF(AZ13="○",1)+IF(BC13="○",1)+IF(BF13="○",1)+IF(BI13="○",1)+IF(BL13="○",1)</f>
        <v>3</v>
      </c>
      <c r="F12" s="65">
        <f>IF(J13="●",1)+IF(M13="●",1)+IF(P13="●",1)+IF(S13="●",1)+IF(V13="●",1)+IF(Y13="●",1)+IF(AB13="●",1)+IF(AE13="●",1)+IF(AH13="●",1)+IF(AK13="●",1)+IF(AN13="●",1)+IF(AQ13="●",1)+IF(AT13="●",1)+IF(AW13="●",1)+IF(AZ13="●",1)+IF(BC13="●",1)+IF(BF13="●",1)+IF(BI13="●",1)+IF(BL13="●",1)</f>
        <v>8</v>
      </c>
      <c r="G12" s="63">
        <f t="shared" ref="G12" si="4">IF(J13="▲",0.5)+IF(M13="▲",0.5)+IF(P13="▲",0.5)+IF(S13="▲",0.5)+IF(V13="▲",0.5)+IF(Y13="▲",0.5)+IF(AB13="▲",0.5)+IF(AE13="▲",0.5)+IF(AH13="▲",0.5)+IF(AK13="▲",0.5)+IF(AN13="▲",0.5)+IF(AQ13="▲",0.5)+IF(AT13="▲",0.5)+IF(AW13="▲",0.5)+IF(AZ13="▲",0.5)+IF(BC13="▲",0.5)+IF(BF13="▲",0.5)+IF(BI13="▲",0.5)+IF(BL13="▲",0.5)</f>
        <v>0.5</v>
      </c>
      <c r="H12" s="67">
        <f>L12+O12+R12+U12+X12+AA12+AD12+AG12+AJ12+AM12+AP12+AS12+AV12+AY12+BB12+BE12+BH12+BK12+BN12</f>
        <v>82</v>
      </c>
      <c r="I12" s="68">
        <f t="shared" ref="I12" si="5">J12+M12+P12+S12+V12+Y12+AB12+AE12+AH12+AK12+AN12+AQ12+AT12+AW12+AZ12+BC12+BF12+BI12+BL12</f>
        <v>37</v>
      </c>
      <c r="J12" s="21">
        <f>U6</f>
        <v>3</v>
      </c>
      <c r="K12" s="2" t="s">
        <v>6</v>
      </c>
      <c r="L12" s="3">
        <f>S6</f>
        <v>3</v>
      </c>
      <c r="M12" s="1">
        <f>U8</f>
        <v>1</v>
      </c>
      <c r="N12" s="2" t="s">
        <v>6</v>
      </c>
      <c r="O12" s="3">
        <f>S8</f>
        <v>10</v>
      </c>
      <c r="P12" s="1">
        <f>U10</f>
        <v>0</v>
      </c>
      <c r="Q12" s="2" t="s">
        <v>6</v>
      </c>
      <c r="R12" s="3">
        <f>S10</f>
        <v>0</v>
      </c>
      <c r="S12" s="32"/>
      <c r="T12" s="33"/>
      <c r="U12" s="54"/>
      <c r="V12" s="1"/>
      <c r="W12" s="2" t="s">
        <v>6</v>
      </c>
      <c r="X12" s="3"/>
      <c r="Y12" s="1">
        <v>3</v>
      </c>
      <c r="Z12" s="2" t="s">
        <v>6</v>
      </c>
      <c r="AA12" s="3">
        <v>4</v>
      </c>
      <c r="AB12" s="1"/>
      <c r="AC12" s="2" t="s">
        <v>6</v>
      </c>
      <c r="AD12" s="3"/>
      <c r="AE12" s="1">
        <v>2</v>
      </c>
      <c r="AF12" s="2" t="s">
        <v>6</v>
      </c>
      <c r="AG12" s="3">
        <v>6</v>
      </c>
      <c r="AH12" s="1"/>
      <c r="AI12" s="2" t="s">
        <v>6</v>
      </c>
      <c r="AJ12" s="3"/>
      <c r="AK12" s="1">
        <v>3</v>
      </c>
      <c r="AL12" s="2" t="s">
        <v>6</v>
      </c>
      <c r="AM12" s="3">
        <v>2</v>
      </c>
      <c r="AN12" s="1">
        <v>10</v>
      </c>
      <c r="AO12" s="2" t="s">
        <v>6</v>
      </c>
      <c r="AP12" s="3">
        <v>9</v>
      </c>
      <c r="AQ12" s="1">
        <v>1</v>
      </c>
      <c r="AR12" s="2" t="s">
        <v>6</v>
      </c>
      <c r="AS12" s="3">
        <v>5</v>
      </c>
      <c r="AT12" s="1"/>
      <c r="AU12" s="2" t="s">
        <v>6</v>
      </c>
      <c r="AV12" s="3"/>
      <c r="AW12" s="1">
        <v>9</v>
      </c>
      <c r="AX12" s="2" t="s">
        <v>6</v>
      </c>
      <c r="AY12" s="3">
        <v>5</v>
      </c>
      <c r="AZ12" s="1"/>
      <c r="BA12" s="2" t="s">
        <v>6</v>
      </c>
      <c r="BB12" s="3"/>
      <c r="BC12" s="1">
        <v>0</v>
      </c>
      <c r="BD12" s="2" t="s">
        <v>6</v>
      </c>
      <c r="BE12" s="3">
        <v>10</v>
      </c>
      <c r="BF12" s="1">
        <v>0</v>
      </c>
      <c r="BG12" s="2" t="s">
        <v>6</v>
      </c>
      <c r="BH12" s="3">
        <v>10</v>
      </c>
      <c r="BI12" s="1">
        <v>3</v>
      </c>
      <c r="BJ12" s="2" t="s">
        <v>6</v>
      </c>
      <c r="BK12" s="3">
        <v>9</v>
      </c>
      <c r="BL12" s="1">
        <v>2</v>
      </c>
      <c r="BM12" s="2" t="s">
        <v>6</v>
      </c>
      <c r="BN12" s="4">
        <v>9</v>
      </c>
    </row>
    <row r="13" spans="1:66" s="10" customFormat="1" ht="24.75" customHeight="1">
      <c r="A13" s="70"/>
      <c r="B13" s="71"/>
      <c r="C13" s="73"/>
      <c r="D13" s="75"/>
      <c r="E13" s="66"/>
      <c r="F13" s="66"/>
      <c r="G13" s="64"/>
      <c r="H13" s="67"/>
      <c r="I13" s="69"/>
      <c r="J13" s="50" t="str">
        <f>IF(S7="○","●",IF(S7="●","○",IF(S7="▲","▲","")))</f>
        <v>▲</v>
      </c>
      <c r="K13" s="51"/>
      <c r="L13" s="53"/>
      <c r="M13" s="50" t="str">
        <f>IF(S9="○","●",IF(S9="●","○",IF(S9="▲","▲","")))</f>
        <v>●</v>
      </c>
      <c r="N13" s="51"/>
      <c r="O13" s="53"/>
      <c r="P13" s="50" t="str">
        <f>IF(S11="○","●",IF(S11="●","○",IF(S11="▲","▲","")))</f>
        <v/>
      </c>
      <c r="Q13" s="51"/>
      <c r="R13" s="53"/>
      <c r="S13" s="55"/>
      <c r="T13" s="56"/>
      <c r="U13" s="57"/>
      <c r="V13" s="50"/>
      <c r="W13" s="51"/>
      <c r="X13" s="53"/>
      <c r="Y13" s="50" t="s">
        <v>82</v>
      </c>
      <c r="Z13" s="51"/>
      <c r="AA13" s="53"/>
      <c r="AB13" s="50"/>
      <c r="AC13" s="51"/>
      <c r="AD13" s="53"/>
      <c r="AE13" s="50" t="s">
        <v>59</v>
      </c>
      <c r="AF13" s="51"/>
      <c r="AG13" s="53"/>
      <c r="AH13" s="50"/>
      <c r="AI13" s="51"/>
      <c r="AJ13" s="53"/>
      <c r="AK13" s="50" t="s">
        <v>93</v>
      </c>
      <c r="AL13" s="51"/>
      <c r="AM13" s="53"/>
      <c r="AN13" s="50" t="s">
        <v>53</v>
      </c>
      <c r="AO13" s="51"/>
      <c r="AP13" s="53"/>
      <c r="AQ13" s="50" t="s">
        <v>99</v>
      </c>
      <c r="AR13" s="51"/>
      <c r="AS13" s="53"/>
      <c r="AT13" s="50"/>
      <c r="AU13" s="51"/>
      <c r="AV13" s="53"/>
      <c r="AW13" s="50" t="s">
        <v>36</v>
      </c>
      <c r="AX13" s="51"/>
      <c r="AY13" s="53"/>
      <c r="AZ13" s="50"/>
      <c r="BA13" s="51"/>
      <c r="BB13" s="53"/>
      <c r="BC13" s="50" t="s">
        <v>63</v>
      </c>
      <c r="BD13" s="51"/>
      <c r="BE13" s="53"/>
      <c r="BF13" s="50" t="s">
        <v>45</v>
      </c>
      <c r="BG13" s="51"/>
      <c r="BH13" s="53"/>
      <c r="BI13" s="50" t="s">
        <v>77</v>
      </c>
      <c r="BJ13" s="51"/>
      <c r="BK13" s="53"/>
      <c r="BL13" s="50" t="s">
        <v>46</v>
      </c>
      <c r="BM13" s="51"/>
      <c r="BN13" s="52"/>
    </row>
    <row r="14" spans="1:66" s="10" customFormat="1" ht="24.75" customHeight="1">
      <c r="A14" s="70"/>
      <c r="B14" s="78" t="s">
        <v>14</v>
      </c>
      <c r="C14" s="72">
        <f>E14+G14</f>
        <v>3</v>
      </c>
      <c r="D14" s="74">
        <f>(E14+F14)+(G14*2)</f>
        <v>10</v>
      </c>
      <c r="E14" s="65">
        <f>IF(J15="○",1)+IF(M15="○",1)+IF(P15="○",1)+IF(S15="○",1)+IF(V15="○",1)+IF(Y15="○",1)+IF(AB15="○",1)+IF(AE15="○",1)+IF(AH15="○",1)+IF(AK15="○",1)+IF(AN15="○",1)+IF(AQ15="○",1)+IF(AT15="○",1)+IF(AW15="○",1)+IF(AZ15="○",1)+IF(BC15="○",1)+IF(BF15="○",1)+IF(BI15="○",1)+IF(BL15="○",1)</f>
        <v>3</v>
      </c>
      <c r="F14" s="65">
        <f>IF(J15="●",1)+IF(M15="●",1)+IF(P15="●",1)+IF(S15="●",1)+IF(V15="●",1)+IF(Y15="●",1)+IF(AB15="●",1)+IF(AE15="●",1)+IF(AH15="●",1)+IF(AK15="●",1)+IF(AN15="●",1)+IF(AQ15="●",1)+IF(AT15="●",1)+IF(AW15="●",1)+IF(AZ15="●",1)+IF(BC15="●",1)+IF(BF15="●",1)+IF(BI15="●",1)+IF(BL15="●",1)</f>
        <v>7</v>
      </c>
      <c r="G14" s="63">
        <f t="shared" ref="G14" si="6">IF(J15="▲",0.5)+IF(M15="▲",0.5)+IF(P15="▲",0.5)+IF(S15="▲",0.5)+IF(V15="▲",0.5)+IF(Y15="▲",0.5)+IF(AB15="▲",0.5)+IF(AE15="▲",0.5)+IF(AH15="▲",0.5)+IF(AK15="▲",0.5)+IF(AN15="▲",0.5)+IF(AQ15="▲",0.5)+IF(AT15="▲",0.5)+IF(AW15="▲",0.5)+IF(AZ15="▲",0.5)+IF(BC15="▲",0.5)+IF(BF15="▲",0.5)+IF(BI15="▲",0.5)+IF(BL15="▲",0.5)</f>
        <v>0</v>
      </c>
      <c r="H14" s="67">
        <f>L14+O14+R14+U14+X14+AA14+AD14+AG14+AJ14+AM14+AP14+AS14+AV14+AY14+BB14+BE14+BH14+BK14+BN14</f>
        <v>59</v>
      </c>
      <c r="I14" s="68">
        <f t="shared" ref="I14" si="7">J14+M14+P14+S14+V14+Y14+AB14+AE14+AH14+AK14+AN14+AQ14+AT14+AW14+AZ14+BC14+BF14+BI14+BL14</f>
        <v>39</v>
      </c>
      <c r="J14" s="21">
        <f>X6</f>
        <v>0</v>
      </c>
      <c r="K14" s="2" t="s">
        <v>6</v>
      </c>
      <c r="L14" s="3">
        <f>V6</f>
        <v>0</v>
      </c>
      <c r="M14" s="1">
        <f>X8</f>
        <v>0</v>
      </c>
      <c r="N14" s="2" t="s">
        <v>6</v>
      </c>
      <c r="O14" s="3">
        <f>V8</f>
        <v>6</v>
      </c>
      <c r="P14" s="1">
        <f>X10</f>
        <v>1</v>
      </c>
      <c r="Q14" s="2" t="s">
        <v>6</v>
      </c>
      <c r="R14" s="3">
        <f>V10</f>
        <v>11</v>
      </c>
      <c r="S14" s="1">
        <f>X12</f>
        <v>0</v>
      </c>
      <c r="T14" s="2" t="s">
        <v>6</v>
      </c>
      <c r="U14" s="3">
        <f>V12</f>
        <v>0</v>
      </c>
      <c r="V14" s="32"/>
      <c r="W14" s="33"/>
      <c r="X14" s="54"/>
      <c r="Y14" s="1"/>
      <c r="Z14" s="2" t="s">
        <v>6</v>
      </c>
      <c r="AA14" s="3"/>
      <c r="AB14" s="1"/>
      <c r="AC14" s="2" t="s">
        <v>6</v>
      </c>
      <c r="AD14" s="3"/>
      <c r="AE14" s="1">
        <v>1</v>
      </c>
      <c r="AF14" s="2" t="s">
        <v>6</v>
      </c>
      <c r="AG14" s="3">
        <v>8</v>
      </c>
      <c r="AH14" s="1">
        <v>1</v>
      </c>
      <c r="AI14" s="2" t="s">
        <v>6</v>
      </c>
      <c r="AJ14" s="3">
        <v>6</v>
      </c>
      <c r="AK14" s="1">
        <v>10</v>
      </c>
      <c r="AL14" s="2" t="s">
        <v>6</v>
      </c>
      <c r="AM14" s="3">
        <v>0</v>
      </c>
      <c r="AN14" s="1"/>
      <c r="AO14" s="2" t="s">
        <v>6</v>
      </c>
      <c r="AP14" s="3"/>
      <c r="AQ14" s="1">
        <v>11</v>
      </c>
      <c r="AR14" s="2" t="s">
        <v>6</v>
      </c>
      <c r="AS14" s="3">
        <v>0</v>
      </c>
      <c r="AT14" s="1"/>
      <c r="AU14" s="2" t="s">
        <v>6</v>
      </c>
      <c r="AV14" s="3"/>
      <c r="AW14" s="1">
        <v>8</v>
      </c>
      <c r="AX14" s="2" t="s">
        <v>6</v>
      </c>
      <c r="AY14" s="3">
        <v>5</v>
      </c>
      <c r="AZ14" s="1"/>
      <c r="BA14" s="2" t="s">
        <v>6</v>
      </c>
      <c r="BB14" s="3"/>
      <c r="BC14" s="1">
        <v>3</v>
      </c>
      <c r="BD14" s="2" t="s">
        <v>6</v>
      </c>
      <c r="BE14" s="3">
        <v>7</v>
      </c>
      <c r="BF14" s="1">
        <v>1</v>
      </c>
      <c r="BG14" s="2" t="s">
        <v>6</v>
      </c>
      <c r="BH14" s="3">
        <v>12</v>
      </c>
      <c r="BI14" s="1">
        <v>3</v>
      </c>
      <c r="BJ14" s="2" t="s">
        <v>6</v>
      </c>
      <c r="BK14" s="3">
        <v>4</v>
      </c>
      <c r="BL14" s="1"/>
      <c r="BM14" s="2" t="s">
        <v>6</v>
      </c>
      <c r="BN14" s="4"/>
    </row>
    <row r="15" spans="1:66" s="10" customFormat="1" ht="24.75" customHeight="1">
      <c r="A15" s="70"/>
      <c r="B15" s="79"/>
      <c r="C15" s="73"/>
      <c r="D15" s="75"/>
      <c r="E15" s="66"/>
      <c r="F15" s="66"/>
      <c r="G15" s="64"/>
      <c r="H15" s="67"/>
      <c r="I15" s="69"/>
      <c r="J15" s="50" t="str">
        <f>IF(V7="○","●",IF(V7="●","○",IF(V7="▲","▲","")))</f>
        <v/>
      </c>
      <c r="K15" s="51"/>
      <c r="L15" s="53"/>
      <c r="M15" s="50" t="str">
        <f>IF(V9="○","●",IF(V9="●","○",IF(V9="▲","▲","")))</f>
        <v>●</v>
      </c>
      <c r="N15" s="51"/>
      <c r="O15" s="53"/>
      <c r="P15" s="50" t="str">
        <f>IF(V11="○","●",IF(V11="●","○",IF(V11="▲","▲","")))</f>
        <v>●</v>
      </c>
      <c r="Q15" s="51"/>
      <c r="R15" s="53"/>
      <c r="S15" s="50" t="str">
        <f>IF(V13="○","●",IF(V13="●","○",IF(V13="▲","▲","")))</f>
        <v/>
      </c>
      <c r="T15" s="51"/>
      <c r="U15" s="53"/>
      <c r="V15" s="55"/>
      <c r="W15" s="56"/>
      <c r="X15" s="57"/>
      <c r="Y15" s="50"/>
      <c r="Z15" s="51"/>
      <c r="AA15" s="53"/>
      <c r="AB15" s="50"/>
      <c r="AC15" s="51"/>
      <c r="AD15" s="53"/>
      <c r="AE15" s="50" t="s">
        <v>75</v>
      </c>
      <c r="AF15" s="51"/>
      <c r="AG15" s="53"/>
      <c r="AH15" s="50" t="s">
        <v>31</v>
      </c>
      <c r="AI15" s="51"/>
      <c r="AJ15" s="53"/>
      <c r="AK15" s="50" t="s">
        <v>33</v>
      </c>
      <c r="AL15" s="51"/>
      <c r="AM15" s="53"/>
      <c r="AN15" s="50"/>
      <c r="AO15" s="51"/>
      <c r="AP15" s="53"/>
      <c r="AQ15" s="50" t="s">
        <v>39</v>
      </c>
      <c r="AR15" s="51"/>
      <c r="AS15" s="53"/>
      <c r="AT15" s="50"/>
      <c r="AU15" s="51"/>
      <c r="AV15" s="53"/>
      <c r="AW15" s="50" t="s">
        <v>61</v>
      </c>
      <c r="AX15" s="51"/>
      <c r="AY15" s="53"/>
      <c r="AZ15" s="50"/>
      <c r="BA15" s="51"/>
      <c r="BB15" s="53"/>
      <c r="BC15" s="50" t="s">
        <v>70</v>
      </c>
      <c r="BD15" s="51"/>
      <c r="BE15" s="53"/>
      <c r="BF15" s="50" t="s">
        <v>30</v>
      </c>
      <c r="BG15" s="51"/>
      <c r="BH15" s="53"/>
      <c r="BI15" s="50" t="s">
        <v>91</v>
      </c>
      <c r="BJ15" s="51"/>
      <c r="BK15" s="53"/>
      <c r="BL15" s="50"/>
      <c r="BM15" s="51"/>
      <c r="BN15" s="52"/>
    </row>
    <row r="16" spans="1:66" s="10" customFormat="1" ht="24.75" customHeight="1">
      <c r="A16" s="70"/>
      <c r="B16" s="76" t="s">
        <v>15</v>
      </c>
      <c r="C16" s="72">
        <f>E16+G16</f>
        <v>2.5</v>
      </c>
      <c r="D16" s="74">
        <f>(E16+F16)++(G16*2)</f>
        <v>9</v>
      </c>
      <c r="E16" s="65">
        <f>IF(J17="○",1)+IF(M17="○",1)+IF(P17="○",1)+IF(S17="○",1)+IF(V17="○",1)+IF(Y17="○",1)+IF(AB17="○",1)+IF(AE17="○",1)+IF(AH17="○",1)+IF(AK17="○",1)+IF(AN17="○",1)+IF(AQ17="○",1)+IF(AT17="○",1)+IF(AW17="○",1)+IF(AZ17="○",1)+IF(BC17="○",1)+IF(BF17="○",1)+IF(BI17="○",1)+IF(BL17="○",1)</f>
        <v>2</v>
      </c>
      <c r="F16" s="65">
        <f>IF(J17="●",1)+IF(M17="●",1)+IF(P17="●",1)+IF(S17="●",1)+IF(V17="●",1)+IF(Y17="●",1)+IF(AB17="●",1)+IF(AE17="●",1)+IF(AH17="●",1)+IF(AK17="●",1)+IF(AN17="●",1)+IF(AQ17="●",1)+IF(AT17="●",1)+IF(AW17="●",1)+IF(AZ17="●",1)+IF(BC17="●",1)+IF(BF17="●",1)+IF(BI17="●",1)+IF(BL17="●",1)</f>
        <v>6</v>
      </c>
      <c r="G16" s="63">
        <f t="shared" ref="G16" si="8">IF(J17="▲",0.5)+IF(M17="▲",0.5)+IF(P17="▲",0.5)+IF(S17="▲",0.5)+IF(V17="▲",0.5)+IF(Y17="▲",0.5)+IF(AB17="▲",0.5)+IF(AE17="▲",0.5)+IF(AH17="▲",0.5)+IF(AK17="▲",0.5)+IF(AN17="▲",0.5)+IF(AQ17="▲",0.5)+IF(AT17="▲",0.5)+IF(AW17="▲",0.5)+IF(AZ17="▲",0.5)+IF(BC17="▲",0.5)+IF(BF17="▲",0.5)+IF(BI17="▲",0.5)+IF(BL17="▲",0.5)</f>
        <v>0.5</v>
      </c>
      <c r="H16" s="67">
        <f>L16+O16+R16+U16+X16+AA16+AD16+AG16+AJ16+AM16+AP16+AS16+AV16+AY16+BB16+BE16+BH16+BK16+BN16</f>
        <v>56</v>
      </c>
      <c r="I16" s="68">
        <f t="shared" ref="I16" si="9">J16+M16+P16+S16+V16+Y16+AB16+AE16+AH16+AK16+AN16+AQ16+AT16+AW16+AZ16+BC16+BF16+BI16+BL16</f>
        <v>31</v>
      </c>
      <c r="J16" s="21">
        <f>AA6</f>
        <v>0</v>
      </c>
      <c r="K16" s="2" t="s">
        <v>6</v>
      </c>
      <c r="L16" s="3">
        <f>Y6</f>
        <v>0</v>
      </c>
      <c r="M16" s="1">
        <f>AA8</f>
        <v>1</v>
      </c>
      <c r="N16" s="2" t="s">
        <v>6</v>
      </c>
      <c r="O16" s="3">
        <f>Y8</f>
        <v>9</v>
      </c>
      <c r="P16" s="1">
        <f>AA10</f>
        <v>4</v>
      </c>
      <c r="Q16" s="2" t="s">
        <v>6</v>
      </c>
      <c r="R16" s="3">
        <f>Y10</f>
        <v>5</v>
      </c>
      <c r="S16" s="1">
        <f>AA12</f>
        <v>4</v>
      </c>
      <c r="T16" s="2" t="s">
        <v>6</v>
      </c>
      <c r="U16" s="3">
        <f>Y12</f>
        <v>3</v>
      </c>
      <c r="V16" s="1">
        <f>AA14</f>
        <v>0</v>
      </c>
      <c r="W16" s="2" t="s">
        <v>6</v>
      </c>
      <c r="X16" s="3">
        <f>Y14</f>
        <v>0</v>
      </c>
      <c r="Y16" s="32"/>
      <c r="Z16" s="33"/>
      <c r="AA16" s="54"/>
      <c r="AB16" s="1"/>
      <c r="AC16" s="2" t="s">
        <v>6</v>
      </c>
      <c r="AD16" s="3"/>
      <c r="AE16" s="1"/>
      <c r="AF16" s="2" t="s">
        <v>6</v>
      </c>
      <c r="AG16" s="3"/>
      <c r="AH16" s="1">
        <v>3</v>
      </c>
      <c r="AI16" s="2" t="s">
        <v>6</v>
      </c>
      <c r="AJ16" s="3">
        <v>18</v>
      </c>
      <c r="AK16" s="1"/>
      <c r="AL16" s="2" t="s">
        <v>6</v>
      </c>
      <c r="AM16" s="3"/>
      <c r="AN16" s="1">
        <v>2</v>
      </c>
      <c r="AO16" s="2" t="s">
        <v>6</v>
      </c>
      <c r="AP16" s="3">
        <v>4</v>
      </c>
      <c r="AQ16" s="1"/>
      <c r="AR16" s="2" t="s">
        <v>6</v>
      </c>
      <c r="AS16" s="3"/>
      <c r="AT16" s="1"/>
      <c r="AU16" s="2" t="s">
        <v>6</v>
      </c>
      <c r="AV16" s="3"/>
      <c r="AW16" s="1"/>
      <c r="AX16" s="2" t="s">
        <v>6</v>
      </c>
      <c r="AY16" s="3"/>
      <c r="AZ16" s="1">
        <v>3</v>
      </c>
      <c r="BA16" s="2" t="s">
        <v>6</v>
      </c>
      <c r="BB16" s="3">
        <v>8</v>
      </c>
      <c r="BC16" s="1"/>
      <c r="BD16" s="2" t="s">
        <v>6</v>
      </c>
      <c r="BE16" s="3"/>
      <c r="BF16" s="1">
        <v>7</v>
      </c>
      <c r="BG16" s="2" t="s">
        <v>6</v>
      </c>
      <c r="BH16" s="3">
        <v>1</v>
      </c>
      <c r="BI16" s="1">
        <v>4</v>
      </c>
      <c r="BJ16" s="2" t="s">
        <v>6</v>
      </c>
      <c r="BK16" s="3">
        <v>4</v>
      </c>
      <c r="BL16" s="1">
        <v>3</v>
      </c>
      <c r="BM16" s="2" t="s">
        <v>6</v>
      </c>
      <c r="BN16" s="4">
        <v>4</v>
      </c>
    </row>
    <row r="17" spans="1:66" s="10" customFormat="1" ht="24.75" customHeight="1">
      <c r="A17" s="70"/>
      <c r="B17" s="77"/>
      <c r="C17" s="73"/>
      <c r="D17" s="75"/>
      <c r="E17" s="66"/>
      <c r="F17" s="66"/>
      <c r="G17" s="64"/>
      <c r="H17" s="67"/>
      <c r="I17" s="69"/>
      <c r="J17" s="50" t="str">
        <f>IF(Y7="○","●",IF(Y7="●","○",IF(Y7="▲","▲","")))</f>
        <v/>
      </c>
      <c r="K17" s="51"/>
      <c r="L17" s="53"/>
      <c r="M17" s="50" t="str">
        <f>IF(Y9="○","●",IF(Y9="●","○",IF(Y9="▲","▲","")))</f>
        <v>●</v>
      </c>
      <c r="N17" s="51"/>
      <c r="O17" s="53"/>
      <c r="P17" s="50" t="str">
        <f>IF(Y11="○","●",IF(Y11="●","○",IF(Y11="▲","▲","")))</f>
        <v>●</v>
      </c>
      <c r="Q17" s="51"/>
      <c r="R17" s="53"/>
      <c r="S17" s="50" t="str">
        <f>IF(Y13="○","●",IF(Y13="●","○",IF(Y13="▲","▲","")))</f>
        <v>○</v>
      </c>
      <c r="T17" s="51"/>
      <c r="U17" s="53"/>
      <c r="V17" s="50" t="str">
        <f>IF(Y15="○","●",IF(Y15="●","○",IF(Y15="▲","▲","")))</f>
        <v/>
      </c>
      <c r="W17" s="51"/>
      <c r="X17" s="53"/>
      <c r="Y17" s="55"/>
      <c r="Z17" s="56"/>
      <c r="AA17" s="57"/>
      <c r="AB17" s="50"/>
      <c r="AC17" s="51"/>
      <c r="AD17" s="53"/>
      <c r="AE17" s="50"/>
      <c r="AF17" s="51"/>
      <c r="AG17" s="53"/>
      <c r="AH17" s="50" t="s">
        <v>30</v>
      </c>
      <c r="AI17" s="51"/>
      <c r="AJ17" s="53"/>
      <c r="AK17" s="50"/>
      <c r="AL17" s="51"/>
      <c r="AM17" s="53"/>
      <c r="AN17" s="50" t="s">
        <v>70</v>
      </c>
      <c r="AO17" s="51"/>
      <c r="AP17" s="53"/>
      <c r="AQ17" s="50"/>
      <c r="AR17" s="51"/>
      <c r="AS17" s="53"/>
      <c r="AT17" s="50"/>
      <c r="AU17" s="51"/>
      <c r="AV17" s="53"/>
      <c r="AW17" s="50"/>
      <c r="AX17" s="51"/>
      <c r="AY17" s="53"/>
      <c r="AZ17" s="50" t="s">
        <v>43</v>
      </c>
      <c r="BA17" s="51"/>
      <c r="BB17" s="53"/>
      <c r="BC17" s="50"/>
      <c r="BD17" s="51"/>
      <c r="BE17" s="53"/>
      <c r="BF17" s="50" t="s">
        <v>98</v>
      </c>
      <c r="BG17" s="51"/>
      <c r="BH17" s="53"/>
      <c r="BI17" s="50" t="s">
        <v>52</v>
      </c>
      <c r="BJ17" s="51"/>
      <c r="BK17" s="53"/>
      <c r="BL17" s="50" t="s">
        <v>44</v>
      </c>
      <c r="BM17" s="51"/>
      <c r="BN17" s="52"/>
    </row>
    <row r="18" spans="1:66" s="26" customFormat="1" ht="24.75" customHeight="1">
      <c r="A18" s="70"/>
      <c r="B18" s="82" t="s">
        <v>16</v>
      </c>
      <c r="C18" s="72">
        <f>E18+G18</f>
        <v>5</v>
      </c>
      <c r="D18" s="80">
        <f>(E18+F18)++(G18*2)</f>
        <v>11</v>
      </c>
      <c r="E18" s="65">
        <f>IF(J19="○",1)+IF(M19="○",1)+IF(P19="○",1)+IF(S19="○",1)+IF(V19="○",1)+IF(Y19="○",1)+IF(AB19="○",1)+IF(AE19="○",1)+IF(AH19="○",1)+IF(AK19="○",1)+IF(AN19="○",1)+IF(AQ19="○",1)+IF(AT19="○",1)+IF(AW19="○",1)+IF(AZ19="○",1)+IF(BC19="○",1)+IF(BF19="○",1)+IF(BI19="○",1)+IF(BL19="○",1)</f>
        <v>5</v>
      </c>
      <c r="F18" s="65">
        <f>IF(J19="●",1)+IF(M19="●",1)+IF(P19="●",1)+IF(S19="●",1)+IF(V19="●",1)+IF(Y19="●",1)+IF(AB19="●",1)+IF(AE19="●",1)+IF(AH19="●",1)+IF(AK19="●",1)+IF(AN19="●",1)+IF(AQ19="●",1)+IF(AT19="●",1)+IF(AW19="●",1)+IF(AZ19="●",1)+IF(BC19="●",1)+IF(BF19="●",1)+IF(BI19="●",1)+IF(BL19="●",1)</f>
        <v>6</v>
      </c>
      <c r="G18" s="63">
        <f t="shared" ref="G18" si="10">IF(J19="▲",0.5)+IF(M19="▲",0.5)+IF(P19="▲",0.5)+IF(S19="▲",0.5)+IF(V19="▲",0.5)+IF(Y19="▲",0.5)+IF(AB19="▲",0.5)+IF(AE19="▲",0.5)+IF(AH19="▲",0.5)+IF(AK19="▲",0.5)+IF(AN19="▲",0.5)+IF(AQ19="▲",0.5)+IF(AT19="▲",0.5)+IF(AW19="▲",0.5)+IF(AZ19="▲",0.5)+IF(BC19="▲",0.5)+IF(BF19="▲",0.5)+IF(BI19="▲",0.5)+IF(BL19="▲",0.5)</f>
        <v>0</v>
      </c>
      <c r="H18" s="67">
        <f>L18+O18+R18+U18+X18+AA18+AD18+AG18+AJ18+AM18+AP18+AS18+AV18+AY18+BB18+BE18+BH18+BK18+BN18</f>
        <v>60</v>
      </c>
      <c r="I18" s="68">
        <f t="shared" ref="I18" si="11">J18+M18+P18+S18+V18+Y18+AB18+AE18+AH18+AK18+AN18+AQ18+AT18+AW18+AZ18+BC18+BF18+BI18+BL18</f>
        <v>48</v>
      </c>
      <c r="J18" s="22">
        <f>AD6</f>
        <v>3</v>
      </c>
      <c r="K18" s="23" t="s">
        <v>6</v>
      </c>
      <c r="L18" s="24">
        <f>AB6</f>
        <v>6</v>
      </c>
      <c r="M18" s="25">
        <f>AD8</f>
        <v>0</v>
      </c>
      <c r="N18" s="23" t="s">
        <v>6</v>
      </c>
      <c r="O18" s="24">
        <f>AB8</f>
        <v>0</v>
      </c>
      <c r="P18" s="25">
        <f>AD10</f>
        <v>0</v>
      </c>
      <c r="Q18" s="23" t="s">
        <v>6</v>
      </c>
      <c r="R18" s="24">
        <f>AB10</f>
        <v>10</v>
      </c>
      <c r="S18" s="25">
        <f>AD12</f>
        <v>0</v>
      </c>
      <c r="T18" s="23" t="s">
        <v>6</v>
      </c>
      <c r="U18" s="24">
        <f>AB12</f>
        <v>0</v>
      </c>
      <c r="V18" s="25">
        <f>AD14</f>
        <v>0</v>
      </c>
      <c r="W18" s="23" t="s">
        <v>6</v>
      </c>
      <c r="X18" s="24">
        <f>AB14</f>
        <v>0</v>
      </c>
      <c r="Y18" s="25">
        <f>AD16</f>
        <v>0</v>
      </c>
      <c r="Z18" s="23" t="s">
        <v>6</v>
      </c>
      <c r="AA18" s="24">
        <f>AB16</f>
        <v>0</v>
      </c>
      <c r="AB18" s="41"/>
      <c r="AC18" s="42"/>
      <c r="AD18" s="43"/>
      <c r="AE18" s="1"/>
      <c r="AF18" s="2" t="s">
        <v>6</v>
      </c>
      <c r="AG18" s="3"/>
      <c r="AH18" s="1">
        <v>0</v>
      </c>
      <c r="AI18" s="2" t="s">
        <v>6</v>
      </c>
      <c r="AJ18" s="3">
        <v>5</v>
      </c>
      <c r="AK18" s="1">
        <v>3</v>
      </c>
      <c r="AL18" s="2" t="s">
        <v>6</v>
      </c>
      <c r="AM18" s="3">
        <v>2</v>
      </c>
      <c r="AN18" s="1">
        <v>4</v>
      </c>
      <c r="AO18" s="2" t="s">
        <v>6</v>
      </c>
      <c r="AP18" s="3">
        <v>2</v>
      </c>
      <c r="AQ18" s="1">
        <v>10</v>
      </c>
      <c r="AR18" s="2" t="s">
        <v>6</v>
      </c>
      <c r="AS18" s="3">
        <v>4</v>
      </c>
      <c r="AT18" s="1">
        <v>11</v>
      </c>
      <c r="AU18" s="2" t="s">
        <v>6</v>
      </c>
      <c r="AV18" s="3">
        <v>0</v>
      </c>
      <c r="AW18" s="1"/>
      <c r="AX18" s="2" t="s">
        <v>6</v>
      </c>
      <c r="AY18" s="3"/>
      <c r="AZ18" s="1"/>
      <c r="BA18" s="2" t="s">
        <v>6</v>
      </c>
      <c r="BB18" s="3"/>
      <c r="BC18" s="1">
        <v>3</v>
      </c>
      <c r="BD18" s="2" t="s">
        <v>6</v>
      </c>
      <c r="BE18" s="3">
        <v>11</v>
      </c>
      <c r="BF18" s="1">
        <v>3</v>
      </c>
      <c r="BG18" s="2" t="s">
        <v>6</v>
      </c>
      <c r="BH18" s="3">
        <v>7</v>
      </c>
      <c r="BI18" s="1">
        <v>5</v>
      </c>
      <c r="BJ18" s="2" t="s">
        <v>6</v>
      </c>
      <c r="BK18" s="3">
        <v>11</v>
      </c>
      <c r="BL18" s="1">
        <v>6</v>
      </c>
      <c r="BM18" s="2" t="s">
        <v>6</v>
      </c>
      <c r="BN18" s="4">
        <v>2</v>
      </c>
    </row>
    <row r="19" spans="1:66" s="26" customFormat="1" ht="24.75" customHeight="1">
      <c r="A19" s="70"/>
      <c r="B19" s="77"/>
      <c r="C19" s="73"/>
      <c r="D19" s="81"/>
      <c r="E19" s="66"/>
      <c r="F19" s="66"/>
      <c r="G19" s="64"/>
      <c r="H19" s="67"/>
      <c r="I19" s="69"/>
      <c r="J19" s="47" t="str">
        <f>IF(AB7="○","●",IF(AB7="●","○",IF(AB7="▲","▲","")))</f>
        <v>●</v>
      </c>
      <c r="K19" s="48"/>
      <c r="L19" s="49"/>
      <c r="M19" s="47" t="str">
        <f>IF(AB9="○","●",IF(AB9="●","○",IF(AB9="▲","▲","")))</f>
        <v/>
      </c>
      <c r="N19" s="48"/>
      <c r="O19" s="49"/>
      <c r="P19" s="47" t="str">
        <f>IF(AB11="○","●",IF(AB11="●","○",IF(AB11="▲","▲","")))</f>
        <v>●</v>
      </c>
      <c r="Q19" s="48"/>
      <c r="R19" s="49"/>
      <c r="S19" s="47" t="str">
        <f>IF(AB13="○","●",IF(AB13="●","○",IF(AB13="▲","▲","")))</f>
        <v/>
      </c>
      <c r="T19" s="48"/>
      <c r="U19" s="49"/>
      <c r="V19" s="47" t="str">
        <f>IF(AB15="○","●",IF(AB15="●","○",IF(AB15="▲","▲","")))</f>
        <v/>
      </c>
      <c r="W19" s="48"/>
      <c r="X19" s="49"/>
      <c r="Y19" s="47" t="str">
        <f>IF(AB17="○","●",IF(AB17="●","○",IF(AB17="▲","▲","")))</f>
        <v/>
      </c>
      <c r="Z19" s="48"/>
      <c r="AA19" s="49"/>
      <c r="AB19" s="44"/>
      <c r="AC19" s="45"/>
      <c r="AD19" s="46"/>
      <c r="AE19" s="50"/>
      <c r="AF19" s="51"/>
      <c r="AG19" s="53"/>
      <c r="AH19" s="50" t="s">
        <v>30</v>
      </c>
      <c r="AI19" s="51"/>
      <c r="AJ19" s="53"/>
      <c r="AK19" s="50" t="s">
        <v>83</v>
      </c>
      <c r="AL19" s="51"/>
      <c r="AM19" s="53"/>
      <c r="AN19" s="50" t="s">
        <v>90</v>
      </c>
      <c r="AO19" s="51"/>
      <c r="AP19" s="53"/>
      <c r="AQ19" s="50" t="s">
        <v>73</v>
      </c>
      <c r="AR19" s="51"/>
      <c r="AS19" s="53"/>
      <c r="AT19" s="50" t="s">
        <v>98</v>
      </c>
      <c r="AU19" s="51"/>
      <c r="AV19" s="53"/>
      <c r="AW19" s="50"/>
      <c r="AX19" s="51"/>
      <c r="AY19" s="53"/>
      <c r="AZ19" s="50"/>
      <c r="BA19" s="51"/>
      <c r="BB19" s="53"/>
      <c r="BC19" s="50" t="s">
        <v>85</v>
      </c>
      <c r="BD19" s="51"/>
      <c r="BE19" s="53"/>
      <c r="BF19" s="50" t="s">
        <v>62</v>
      </c>
      <c r="BG19" s="51"/>
      <c r="BH19" s="53"/>
      <c r="BI19" s="50" t="s">
        <v>80</v>
      </c>
      <c r="BJ19" s="51"/>
      <c r="BK19" s="53"/>
      <c r="BL19" s="50" t="s">
        <v>32</v>
      </c>
      <c r="BM19" s="51"/>
      <c r="BN19" s="52"/>
    </row>
    <row r="20" spans="1:66" s="26" customFormat="1" ht="24.75" customHeight="1">
      <c r="A20" s="70"/>
      <c r="B20" s="78" t="s">
        <v>17</v>
      </c>
      <c r="C20" s="72">
        <f>E20+G20</f>
        <v>10</v>
      </c>
      <c r="D20" s="80">
        <f>(E20+F20)+(G20*2)</f>
        <v>11</v>
      </c>
      <c r="E20" s="65">
        <f>IF(J21="○",1)+IF(M21="○",1)+IF(P21="○",1)+IF(S21="○",1)+IF(V21="○",1)+IF(Y21="○",1)+IF(AB21="○",1)+IF(AE21="○",1)+IF(AH21="○",1)+IF(AK21="○",1)+IF(AN21="○",1)+IF(AQ21="○",1)+IF(AT21="○",1)+IF(AW21="○",1)+IF(AZ21="○",1)+IF(BC21="○",1)+IF(BF21="○",1)+IF(BI21="○",1)+IF(BL21="○",1)</f>
        <v>10</v>
      </c>
      <c r="F20" s="65">
        <f>IF(J21="●",1)+IF(M21="●",1)+IF(P21="●",1)+IF(S21="●",1)+IF(V21="●",1)+IF(Y21="●",1)+IF(AB21="●",1)+IF(AE21="●",1)+IF(AH21="●",1)+IF(AK21="●",1)+IF(AN21="●",1)+IF(AQ21="●",1)+IF(AT21="●",1)+IF(AW21="●",1)+IF(AZ21="●",1)+IF(BC21="●",1)+IF(BF21="●",1)+IF(BI21="●",1)+IF(BL21="●",1)</f>
        <v>1</v>
      </c>
      <c r="G20" s="63">
        <f t="shared" ref="G20" si="12">IF(J21="▲",0.5)+IF(M21="▲",0.5)+IF(P21="▲",0.5)+IF(S21="▲",0.5)+IF(V21="▲",0.5)+IF(Y21="▲",0.5)+IF(AB21="▲",0.5)+IF(AE21="▲",0.5)+IF(AH21="▲",0.5)+IF(AK21="▲",0.5)+IF(AN21="▲",0.5)+IF(AQ21="▲",0.5)+IF(AT21="▲",0.5)+IF(AW21="▲",0.5)+IF(AZ21="▲",0.5)+IF(BC21="▲",0.5)+IF(BF21="▲",0.5)+IF(BI21="▲",0.5)+IF(BL21="▲",0.5)</f>
        <v>0</v>
      </c>
      <c r="H20" s="67">
        <f>L20+O20+R20+U20+X20+AA20+AD20+AG20+AJ20+AM20+AP20+AS20+AV20+AY20+BB20+BE20+BH20+BK20+BN20</f>
        <v>15</v>
      </c>
      <c r="I20" s="68">
        <f t="shared" ref="I20" si="13">J20+M20+P20+S20+V20+Y20+AB20+AE20+AH20+AK20+AN20+AQ20+AT20+AW20+AZ20+BC20+BF20+BI20+BL20</f>
        <v>79</v>
      </c>
      <c r="J20" s="22">
        <f>AG6</f>
        <v>9</v>
      </c>
      <c r="K20" s="23" t="s">
        <v>6</v>
      </c>
      <c r="L20" s="24">
        <f>AE6</f>
        <v>3</v>
      </c>
      <c r="M20" s="25">
        <f>AG8</f>
        <v>8</v>
      </c>
      <c r="N20" s="23" t="s">
        <v>6</v>
      </c>
      <c r="O20" s="24">
        <f>AE8</f>
        <v>1</v>
      </c>
      <c r="P20" s="25">
        <f>AG10</f>
        <v>0</v>
      </c>
      <c r="Q20" s="23" t="s">
        <v>6</v>
      </c>
      <c r="R20" s="24">
        <f>AE10</f>
        <v>0</v>
      </c>
      <c r="S20" s="25">
        <f>AG12</f>
        <v>6</v>
      </c>
      <c r="T20" s="23" t="s">
        <v>6</v>
      </c>
      <c r="U20" s="24">
        <f>AE12</f>
        <v>2</v>
      </c>
      <c r="V20" s="25">
        <f>AG14</f>
        <v>8</v>
      </c>
      <c r="W20" s="23" t="s">
        <v>6</v>
      </c>
      <c r="X20" s="24">
        <f>AE14</f>
        <v>1</v>
      </c>
      <c r="Y20" s="25">
        <f>AG16</f>
        <v>0</v>
      </c>
      <c r="Z20" s="23" t="s">
        <v>6</v>
      </c>
      <c r="AA20" s="24">
        <f>AE16</f>
        <v>0</v>
      </c>
      <c r="AB20" s="25">
        <f>AG18</f>
        <v>0</v>
      </c>
      <c r="AC20" s="23" t="s">
        <v>6</v>
      </c>
      <c r="AD20" s="24">
        <f>AE18</f>
        <v>0</v>
      </c>
      <c r="AE20" s="41"/>
      <c r="AF20" s="42"/>
      <c r="AG20" s="43"/>
      <c r="AH20" s="1"/>
      <c r="AI20" s="2" t="s">
        <v>6</v>
      </c>
      <c r="AJ20" s="3"/>
      <c r="AK20" s="1">
        <v>10</v>
      </c>
      <c r="AL20" s="2" t="s">
        <v>6</v>
      </c>
      <c r="AM20" s="3">
        <v>0</v>
      </c>
      <c r="AN20" s="1">
        <v>4</v>
      </c>
      <c r="AO20" s="2" t="s">
        <v>6</v>
      </c>
      <c r="AP20" s="3">
        <v>1</v>
      </c>
      <c r="AQ20" s="1">
        <v>10</v>
      </c>
      <c r="AR20" s="2" t="s">
        <v>6</v>
      </c>
      <c r="AS20" s="3">
        <v>0</v>
      </c>
      <c r="AT20" s="1">
        <v>10</v>
      </c>
      <c r="AU20" s="2" t="s">
        <v>6</v>
      </c>
      <c r="AV20" s="3">
        <v>0</v>
      </c>
      <c r="AW20" s="1"/>
      <c r="AX20" s="2" t="s">
        <v>6</v>
      </c>
      <c r="AY20" s="3"/>
      <c r="AZ20" s="1"/>
      <c r="BA20" s="2" t="s">
        <v>6</v>
      </c>
      <c r="BB20" s="3"/>
      <c r="BC20" s="1">
        <v>6</v>
      </c>
      <c r="BD20" s="2" t="s">
        <v>6</v>
      </c>
      <c r="BE20" s="3">
        <v>1</v>
      </c>
      <c r="BF20" s="1">
        <v>1</v>
      </c>
      <c r="BG20" s="2" t="s">
        <v>6</v>
      </c>
      <c r="BH20" s="3">
        <v>4</v>
      </c>
      <c r="BI20" s="1"/>
      <c r="BJ20" s="2" t="s">
        <v>6</v>
      </c>
      <c r="BK20" s="3"/>
      <c r="BL20" s="1">
        <v>7</v>
      </c>
      <c r="BM20" s="2" t="s">
        <v>6</v>
      </c>
      <c r="BN20" s="4">
        <v>2</v>
      </c>
    </row>
    <row r="21" spans="1:66" s="26" customFormat="1" ht="24.75" customHeight="1">
      <c r="A21" s="70"/>
      <c r="B21" s="79"/>
      <c r="C21" s="73"/>
      <c r="D21" s="81"/>
      <c r="E21" s="66"/>
      <c r="F21" s="66"/>
      <c r="G21" s="64"/>
      <c r="H21" s="67"/>
      <c r="I21" s="69"/>
      <c r="J21" s="47" t="str">
        <f>IF(AE7="○","●",IF(AE7="●","○",IF(AE7="▲","▲","")))</f>
        <v>○</v>
      </c>
      <c r="K21" s="48"/>
      <c r="L21" s="49"/>
      <c r="M21" s="47" t="str">
        <f>IF(AE9="○","●",IF(AE9="●","○",IF(AE9="▲","▲","")))</f>
        <v>○</v>
      </c>
      <c r="N21" s="48"/>
      <c r="O21" s="49"/>
      <c r="P21" s="47" t="str">
        <f>IF(AE11="○","●",IF(AE11="●","○",IF(AE11="▲","▲","")))</f>
        <v/>
      </c>
      <c r="Q21" s="48"/>
      <c r="R21" s="49"/>
      <c r="S21" s="47" t="str">
        <f>IF(AE13="○","●",IF(AE13="●","○",IF(AE13="▲","▲","")))</f>
        <v>○</v>
      </c>
      <c r="T21" s="48"/>
      <c r="U21" s="49"/>
      <c r="V21" s="47" t="str">
        <f>IF(AE15="○","●",IF(AE15="●","○",IF(AE15="▲","▲","")))</f>
        <v>○</v>
      </c>
      <c r="W21" s="48"/>
      <c r="X21" s="49"/>
      <c r="Y21" s="47" t="str">
        <f>IF(AE17="○","●",IF(AE17="●","○",IF(AE17="▲","▲","")))</f>
        <v/>
      </c>
      <c r="Z21" s="48"/>
      <c r="AA21" s="49"/>
      <c r="AB21" s="47" t="str">
        <f>IF(AE19="○","●",IF(AE19="●","○",IF(AE19="▲","▲","")))</f>
        <v/>
      </c>
      <c r="AC21" s="48"/>
      <c r="AD21" s="49"/>
      <c r="AE21" s="44"/>
      <c r="AF21" s="45"/>
      <c r="AG21" s="46"/>
      <c r="AH21" s="50"/>
      <c r="AI21" s="51"/>
      <c r="AJ21" s="53"/>
      <c r="AK21" s="50" t="s">
        <v>29</v>
      </c>
      <c r="AL21" s="51"/>
      <c r="AM21" s="53"/>
      <c r="AN21" s="50" t="s">
        <v>50</v>
      </c>
      <c r="AO21" s="51"/>
      <c r="AP21" s="53"/>
      <c r="AQ21" s="50" t="s">
        <v>29</v>
      </c>
      <c r="AR21" s="51"/>
      <c r="AS21" s="53"/>
      <c r="AT21" s="50" t="s">
        <v>38</v>
      </c>
      <c r="AU21" s="51"/>
      <c r="AV21" s="53"/>
      <c r="AW21" s="50"/>
      <c r="AX21" s="51"/>
      <c r="AY21" s="53"/>
      <c r="AZ21" s="50"/>
      <c r="BA21" s="51"/>
      <c r="BB21" s="53"/>
      <c r="BC21" s="50" t="s">
        <v>39</v>
      </c>
      <c r="BD21" s="51"/>
      <c r="BE21" s="53"/>
      <c r="BF21" s="50" t="s">
        <v>43</v>
      </c>
      <c r="BG21" s="51"/>
      <c r="BH21" s="53"/>
      <c r="BI21" s="50"/>
      <c r="BJ21" s="51"/>
      <c r="BK21" s="53"/>
      <c r="BL21" s="50" t="s">
        <v>94</v>
      </c>
      <c r="BM21" s="51"/>
      <c r="BN21" s="52"/>
    </row>
    <row r="22" spans="1:66" s="10" customFormat="1" ht="24.75" customHeight="1">
      <c r="A22" s="70"/>
      <c r="B22" s="78" t="s">
        <v>18</v>
      </c>
      <c r="C22" s="72">
        <f>E22+G22</f>
        <v>9</v>
      </c>
      <c r="D22" s="74">
        <f>(E22+F22)+(G22*2)</f>
        <v>9</v>
      </c>
      <c r="E22" s="65">
        <f>IF(J23="○",1)+IF(M23="○",1)+IF(P23="○",1)+IF(S23="○",1)+IF(V23="○",1)+IF(Y23="○",1)+IF(AB23="○",1)+IF(AE23="○",1)+IF(AH23="○",1)+IF(AK23="○",1)+IF(AN23="○",1)+IF(AQ23="○",1)+IF(AT23="○",1)+IF(AW23="○",1)+IF(AZ23="○",1)+IF(BC23="○",1)+IF(BF23="○",1)+IF(BI23="○",1)+IF(BL23="○",1)</f>
        <v>9</v>
      </c>
      <c r="F22" s="65">
        <f>IF(J23="●",1)+IF(M23="●",1)+IF(P23="●",1)+IF(S23="●",1)+IF(V23="●",1)+IF(Y23="●",1)+IF(AB23="●",1)+IF(AE23="●",1)+IF(AH23="●",1)+IF(AK23="●",1)+IF(AN23="●",1)+IF(AQ23="●",1)+IF(AT23="●",1)+IF(AW23="●",1)+IF(AZ23="●",1)+IF(BC23="●",1)+IF(BF23="●",1)+IF(BI23="●",1)+IF(BL23="●",1)</f>
        <v>0</v>
      </c>
      <c r="G22" s="63">
        <f t="shared" ref="G22" si="14">IF(J23="▲",0.5)+IF(M23="▲",0.5)+IF(P23="▲",0.5)+IF(S23="▲",0.5)+IF(V23="▲",0.5)+IF(Y23="▲",0.5)+IF(AB23="▲",0.5)+IF(AE23="▲",0.5)+IF(AH23="▲",0.5)+IF(AK23="▲",0.5)+IF(AN23="▲",0.5)+IF(AQ23="▲",0.5)+IF(AT23="▲",0.5)+IF(AW23="▲",0.5)+IF(AZ23="▲",0.5)+IF(BC23="▲",0.5)+IF(BF23="▲",0.5)+IF(BI23="▲",0.5)+IF(BL23="▲",0.5)</f>
        <v>0</v>
      </c>
      <c r="H22" s="67">
        <f>L22+O22+R22+U22+X22+AA22+AD22+AG22+AJ22+AM22+AP22+AS22+AV22+AY22+BB22+BE22+BH22+BK22+BN22</f>
        <v>9</v>
      </c>
      <c r="I22" s="68">
        <f t="shared" ref="I22" si="15">J22+M22+P22+S22+V22+Y22+AB22+AE22+AH22+AK22+AN22+AQ22+AT22+AW22+AZ22+BC22+BF22+BI22+BL22</f>
        <v>95</v>
      </c>
      <c r="J22" s="21">
        <f>AJ6</f>
        <v>0</v>
      </c>
      <c r="K22" s="2" t="s">
        <v>6</v>
      </c>
      <c r="L22" s="3">
        <f>AH6</f>
        <v>0</v>
      </c>
      <c r="M22" s="1">
        <f>AJ8</f>
        <v>3</v>
      </c>
      <c r="N22" s="2" t="s">
        <v>6</v>
      </c>
      <c r="O22" s="3">
        <f>AH8</f>
        <v>1</v>
      </c>
      <c r="P22" s="1">
        <f>AJ10</f>
        <v>0</v>
      </c>
      <c r="Q22" s="2" t="s">
        <v>6</v>
      </c>
      <c r="R22" s="3">
        <f>AH10</f>
        <v>0</v>
      </c>
      <c r="S22" s="1">
        <f>AJ12</f>
        <v>0</v>
      </c>
      <c r="T22" s="2" t="s">
        <v>6</v>
      </c>
      <c r="U22" s="3">
        <f>AH12</f>
        <v>0</v>
      </c>
      <c r="V22" s="1">
        <f>AJ14</f>
        <v>6</v>
      </c>
      <c r="W22" s="2" t="s">
        <v>6</v>
      </c>
      <c r="X22" s="3">
        <f>AH14</f>
        <v>1</v>
      </c>
      <c r="Y22" s="1">
        <f>AJ16</f>
        <v>18</v>
      </c>
      <c r="Z22" s="2" t="s">
        <v>6</v>
      </c>
      <c r="AA22" s="3">
        <f>AH16</f>
        <v>3</v>
      </c>
      <c r="AB22" s="1">
        <f>AJ18</f>
        <v>5</v>
      </c>
      <c r="AC22" s="2" t="s">
        <v>6</v>
      </c>
      <c r="AD22" s="3">
        <f>AH18</f>
        <v>0</v>
      </c>
      <c r="AE22" s="1">
        <f>AJ20</f>
        <v>0</v>
      </c>
      <c r="AF22" s="2" t="s">
        <v>6</v>
      </c>
      <c r="AG22" s="3">
        <f>AH20</f>
        <v>0</v>
      </c>
      <c r="AH22" s="32"/>
      <c r="AI22" s="33"/>
      <c r="AJ22" s="54"/>
      <c r="AK22" s="1"/>
      <c r="AL22" s="2" t="s">
        <v>6</v>
      </c>
      <c r="AM22" s="3"/>
      <c r="AN22" s="1">
        <v>10</v>
      </c>
      <c r="AO22" s="2" t="s">
        <v>6</v>
      </c>
      <c r="AP22" s="3">
        <v>0</v>
      </c>
      <c r="AQ22" s="1"/>
      <c r="AR22" s="2" t="s">
        <v>6</v>
      </c>
      <c r="AS22" s="3"/>
      <c r="AT22" s="1"/>
      <c r="AU22" s="2" t="s">
        <v>6</v>
      </c>
      <c r="AV22" s="3"/>
      <c r="AW22" s="1">
        <v>29</v>
      </c>
      <c r="AX22" s="2" t="s">
        <v>6</v>
      </c>
      <c r="AY22" s="3">
        <v>1</v>
      </c>
      <c r="AZ22" s="1">
        <v>8</v>
      </c>
      <c r="BA22" s="2" t="s">
        <v>6</v>
      </c>
      <c r="BB22" s="3">
        <v>2</v>
      </c>
      <c r="BC22" s="1"/>
      <c r="BD22" s="2" t="s">
        <v>6</v>
      </c>
      <c r="BE22" s="3"/>
      <c r="BF22" s="1"/>
      <c r="BG22" s="2" t="s">
        <v>6</v>
      </c>
      <c r="BH22" s="3"/>
      <c r="BI22" s="1">
        <v>10</v>
      </c>
      <c r="BJ22" s="2" t="s">
        <v>6</v>
      </c>
      <c r="BK22" s="3">
        <v>0</v>
      </c>
      <c r="BL22" s="1">
        <v>6</v>
      </c>
      <c r="BM22" s="2" t="s">
        <v>6</v>
      </c>
      <c r="BN22" s="4">
        <v>1</v>
      </c>
    </row>
    <row r="23" spans="1:66" s="10" customFormat="1" ht="24.75" customHeight="1">
      <c r="A23" s="70"/>
      <c r="B23" s="83"/>
      <c r="C23" s="73"/>
      <c r="D23" s="75"/>
      <c r="E23" s="66"/>
      <c r="F23" s="66"/>
      <c r="G23" s="64"/>
      <c r="H23" s="67"/>
      <c r="I23" s="69"/>
      <c r="J23" s="50" t="str">
        <f>IF(AH7="○","●",IF(AH7="●","○",IF(AH7="▲","▲","")))</f>
        <v/>
      </c>
      <c r="K23" s="51"/>
      <c r="L23" s="53"/>
      <c r="M23" s="50" t="str">
        <f>IF(AH9="○","●",IF(AH9="●","○",IF(AH9="▲","▲","")))</f>
        <v>○</v>
      </c>
      <c r="N23" s="51"/>
      <c r="O23" s="53"/>
      <c r="P23" s="50" t="str">
        <f>IF(AH11="○","●",IF(AH11="●","○",IF(AH11="▲","▲","")))</f>
        <v/>
      </c>
      <c r="Q23" s="51"/>
      <c r="R23" s="53"/>
      <c r="S23" s="50" t="str">
        <f>IF(AH13="○","●",IF(AH13="●","○",IF(AH13="▲","▲","")))</f>
        <v/>
      </c>
      <c r="T23" s="51"/>
      <c r="U23" s="53"/>
      <c r="V23" s="50" t="str">
        <f>IF(AH15="○","●",IF(AH15="●","○",IF(AH15="▲","▲","")))</f>
        <v>○</v>
      </c>
      <c r="W23" s="51"/>
      <c r="X23" s="53"/>
      <c r="Y23" s="50" t="str">
        <f>IF(AH17="○","●",IF(AH17="●","○",IF(AH17="▲","▲","")))</f>
        <v>○</v>
      </c>
      <c r="Z23" s="51"/>
      <c r="AA23" s="53"/>
      <c r="AB23" s="50" t="str">
        <f>IF(AH19="○","●",IF(AH19="●","○",IF(AH19="▲","▲","")))</f>
        <v>○</v>
      </c>
      <c r="AC23" s="51"/>
      <c r="AD23" s="53"/>
      <c r="AE23" s="50" t="str">
        <f>IF(AH21="○","●",IF(AH21="●","○",IF(AH21="▲","▲","")))</f>
        <v/>
      </c>
      <c r="AF23" s="51"/>
      <c r="AG23" s="53"/>
      <c r="AH23" s="55"/>
      <c r="AI23" s="56"/>
      <c r="AJ23" s="57"/>
      <c r="AK23" s="50"/>
      <c r="AL23" s="51"/>
      <c r="AM23" s="53"/>
      <c r="AN23" s="50" t="s">
        <v>61</v>
      </c>
      <c r="AO23" s="51"/>
      <c r="AP23" s="53"/>
      <c r="AQ23" s="50"/>
      <c r="AR23" s="51"/>
      <c r="AS23" s="53"/>
      <c r="AT23" s="50"/>
      <c r="AU23" s="51"/>
      <c r="AV23" s="53"/>
      <c r="AW23" s="50" t="s">
        <v>29</v>
      </c>
      <c r="AX23" s="51"/>
      <c r="AY23" s="53"/>
      <c r="AZ23" s="50" t="s">
        <v>71</v>
      </c>
      <c r="BA23" s="51"/>
      <c r="BB23" s="53"/>
      <c r="BC23" s="50"/>
      <c r="BD23" s="51"/>
      <c r="BE23" s="53"/>
      <c r="BF23" s="50"/>
      <c r="BG23" s="51"/>
      <c r="BH23" s="53"/>
      <c r="BI23" s="50" t="s">
        <v>81</v>
      </c>
      <c r="BJ23" s="51"/>
      <c r="BK23" s="53"/>
      <c r="BL23" s="50" t="s">
        <v>84</v>
      </c>
      <c r="BM23" s="51"/>
      <c r="BN23" s="52"/>
    </row>
    <row r="24" spans="1:66" s="10" customFormat="1" ht="24.75" customHeight="1">
      <c r="A24" s="70"/>
      <c r="B24" s="78" t="s">
        <v>19</v>
      </c>
      <c r="C24" s="72">
        <f>E24+G24</f>
        <v>2.5</v>
      </c>
      <c r="D24" s="74">
        <f>(E24+F24)+(G24*2)</f>
        <v>13</v>
      </c>
      <c r="E24" s="65">
        <f>IF(J25="○",1)+IF(M25="○",1)+IF(P25="○",1)+IF(S25="○",1)+IF(V25="○",1)+IF(Y25="○",1)+IF(AB25="○",1)+IF(AE25="○",1)+IF(AH25="○",1)+IF(AK25="○",1)+IF(AN25="○",1)+IF(AQ25="○",1)+IF(AT25="○",1)+IF(AW25="○",1)+IF(AZ25="○",1)+IF(BC25="○",1)+IF(BF25="○",1)+IF(BI25="○",1)+IF(BL25="○",1)</f>
        <v>2</v>
      </c>
      <c r="F24" s="65">
        <f>IF(J25="●",1)+IF(M25="●",1)+IF(P25="●",1)+IF(S25="●",1)+IF(V25="●",1)+IF(Y25="●",1)+IF(AB25="●",1)+IF(AE25="●",1)+IF(AH25="●",1)+IF(AK25="●",1)+IF(AN25="●",1)+IF(AQ25="●",1)+IF(AT25="●",1)+IF(AW25="●",1)+IF(AZ25="●",1)+IF(BC25="●",1)+IF(BF25="●",1)+IF(BI25="●",1)+IF(BL25="●",1)</f>
        <v>10</v>
      </c>
      <c r="G24" s="63">
        <f t="shared" ref="G24" si="16">IF(J25="▲",0.5)+IF(M25="▲",0.5)+IF(P25="▲",0.5)+IF(S25="▲",0.5)+IF(V25="▲",0.5)+IF(Y25="▲",0.5)+IF(AB25="▲",0.5)+IF(AE25="▲",0.5)+IF(AH25="▲",0.5)+IF(AK25="▲",0.5)+IF(AN25="▲",0.5)+IF(AQ25="▲",0.5)+IF(AT25="▲",0.5)+IF(AW25="▲",0.5)+IF(AZ25="▲",0.5)+IF(BC25="▲",0.5)+IF(BF25="▲",0.5)+IF(BI25="▲",0.5)+IF(BL25="▲",0.5)</f>
        <v>0.5</v>
      </c>
      <c r="H24" s="67">
        <f>L24+O24+R24+U24+X24+AA24+AD24+AG24+AJ24+AM24+AP24+AS24+AV24+AY24+BB24+BE24+BH24+BK24+BN24</f>
        <v>82</v>
      </c>
      <c r="I24" s="68">
        <f t="shared" ref="I24" si="17">J24+M24+P24+S24+V24+Y24+AB24+AE24+AH24+AK24+AN24+AQ24+AT24+AW24+AZ24+BC24+BF24+BI24+BL24</f>
        <v>39</v>
      </c>
      <c r="J24" s="21">
        <f>AM6</f>
        <v>4</v>
      </c>
      <c r="K24" s="2" t="s">
        <v>6</v>
      </c>
      <c r="L24" s="3">
        <f>AK6</f>
        <v>7</v>
      </c>
      <c r="M24" s="1">
        <f>AM8</f>
        <v>5</v>
      </c>
      <c r="N24" s="2" t="s">
        <v>6</v>
      </c>
      <c r="O24" s="3">
        <f>AK8</f>
        <v>5</v>
      </c>
      <c r="P24" s="1">
        <f>AM10</f>
        <v>0</v>
      </c>
      <c r="Q24" s="2" t="s">
        <v>6</v>
      </c>
      <c r="R24" s="3">
        <f>AK10</f>
        <v>13</v>
      </c>
      <c r="S24" s="1">
        <f>AM12</f>
        <v>2</v>
      </c>
      <c r="T24" s="2" t="s">
        <v>6</v>
      </c>
      <c r="U24" s="3">
        <f>AK12</f>
        <v>3</v>
      </c>
      <c r="V24" s="1">
        <f>AM14</f>
        <v>0</v>
      </c>
      <c r="W24" s="2" t="s">
        <v>6</v>
      </c>
      <c r="X24" s="3">
        <f>AK14</f>
        <v>10</v>
      </c>
      <c r="Y24" s="1">
        <f>AM16</f>
        <v>0</v>
      </c>
      <c r="Z24" s="2" t="s">
        <v>6</v>
      </c>
      <c r="AA24" s="3">
        <f>AK16</f>
        <v>0</v>
      </c>
      <c r="AB24" s="1">
        <f>AM18</f>
        <v>2</v>
      </c>
      <c r="AC24" s="2" t="s">
        <v>6</v>
      </c>
      <c r="AD24" s="3">
        <f>AK18</f>
        <v>3</v>
      </c>
      <c r="AE24" s="1">
        <f>AM20</f>
        <v>0</v>
      </c>
      <c r="AF24" s="2" t="s">
        <v>6</v>
      </c>
      <c r="AG24" s="3">
        <f>AK20</f>
        <v>10</v>
      </c>
      <c r="AH24" s="1">
        <f>AM22</f>
        <v>0</v>
      </c>
      <c r="AI24" s="2" t="s">
        <v>6</v>
      </c>
      <c r="AJ24" s="3">
        <f>AK22</f>
        <v>0</v>
      </c>
      <c r="AK24" s="32"/>
      <c r="AL24" s="33"/>
      <c r="AM24" s="33"/>
      <c r="AN24" s="1">
        <v>1</v>
      </c>
      <c r="AO24" s="2" t="s">
        <v>6</v>
      </c>
      <c r="AP24" s="3">
        <v>2</v>
      </c>
      <c r="AQ24" s="1"/>
      <c r="AR24" s="2" t="s">
        <v>6</v>
      </c>
      <c r="AS24" s="3"/>
      <c r="AT24" s="1"/>
      <c r="AU24" s="2" t="s">
        <v>6</v>
      </c>
      <c r="AV24" s="3"/>
      <c r="AW24" s="1">
        <v>9</v>
      </c>
      <c r="AX24" s="2" t="s">
        <v>6</v>
      </c>
      <c r="AY24" s="3">
        <v>2</v>
      </c>
      <c r="AZ24" s="1">
        <v>0</v>
      </c>
      <c r="BA24" s="2" t="s">
        <v>6</v>
      </c>
      <c r="BB24" s="3">
        <v>6</v>
      </c>
      <c r="BC24" s="1">
        <v>2</v>
      </c>
      <c r="BD24" s="2" t="s">
        <v>6</v>
      </c>
      <c r="BE24" s="3">
        <v>9</v>
      </c>
      <c r="BF24" s="1">
        <v>0</v>
      </c>
      <c r="BG24" s="2" t="s">
        <v>6</v>
      </c>
      <c r="BH24" s="3">
        <v>5</v>
      </c>
      <c r="BI24" s="1">
        <v>14</v>
      </c>
      <c r="BJ24" s="2" t="s">
        <v>6</v>
      </c>
      <c r="BK24" s="3">
        <v>7</v>
      </c>
      <c r="BL24" s="1"/>
      <c r="BM24" s="2" t="s">
        <v>6</v>
      </c>
      <c r="BN24" s="4"/>
    </row>
    <row r="25" spans="1:66" s="10" customFormat="1" ht="24.75" customHeight="1">
      <c r="A25" s="70"/>
      <c r="B25" s="83"/>
      <c r="C25" s="73"/>
      <c r="D25" s="89"/>
      <c r="E25" s="66"/>
      <c r="F25" s="66"/>
      <c r="G25" s="64"/>
      <c r="H25" s="67"/>
      <c r="I25" s="69"/>
      <c r="J25" s="86" t="str">
        <f>IF(AK7="○","●",IF(AK7="●","○",IF(AK7="▲","▲","")))</f>
        <v>●</v>
      </c>
      <c r="K25" s="87"/>
      <c r="L25" s="88"/>
      <c r="M25" s="86" t="str">
        <f>IF(AK9="○","●",IF(AK9="●","○",IF(AK9="▲","▲","")))</f>
        <v>▲</v>
      </c>
      <c r="N25" s="87"/>
      <c r="O25" s="88"/>
      <c r="P25" s="86" t="str">
        <f>IF(AK11="○","●",IF(AK11="●","○",IF(AK11="▲","▲","")))</f>
        <v>●</v>
      </c>
      <c r="Q25" s="87"/>
      <c r="R25" s="88"/>
      <c r="S25" s="86" t="str">
        <f>IF(AK13="○","●",IF(AK13="●","○",IF(AK13="▲","▲","")))</f>
        <v>●</v>
      </c>
      <c r="T25" s="87"/>
      <c r="U25" s="88"/>
      <c r="V25" s="86" t="str">
        <f>IF(AK15="○","●",IF(AK15="●","○",IF(AK15="▲","▲","")))</f>
        <v>●</v>
      </c>
      <c r="W25" s="87"/>
      <c r="X25" s="88"/>
      <c r="Y25" s="86" t="str">
        <f>IF(AK17="○","●",IF(AK17="●","○",IF(AK17="▲","▲","")))</f>
        <v/>
      </c>
      <c r="Z25" s="87"/>
      <c r="AA25" s="88"/>
      <c r="AB25" s="86" t="str">
        <f>IF(AK19="○","●",IF(AK19="●","○",IF(AK19="▲","▲","")))</f>
        <v>●</v>
      </c>
      <c r="AC25" s="87"/>
      <c r="AD25" s="88"/>
      <c r="AE25" s="86" t="str">
        <f>IF(AK21="○","●",IF(AK21="●","○",IF(AK21="▲","▲","")))</f>
        <v>●</v>
      </c>
      <c r="AF25" s="87"/>
      <c r="AG25" s="88"/>
      <c r="AH25" s="86" t="str">
        <f>IF(AK23="○","●",IF(AK23="●","○",IF(AK23="▲","▲","")))</f>
        <v/>
      </c>
      <c r="AI25" s="87"/>
      <c r="AJ25" s="88"/>
      <c r="AK25" s="84"/>
      <c r="AL25" s="85"/>
      <c r="AM25" s="85"/>
      <c r="AN25" s="50" t="s">
        <v>48</v>
      </c>
      <c r="AO25" s="51"/>
      <c r="AP25" s="53"/>
      <c r="AQ25" s="50"/>
      <c r="AR25" s="51"/>
      <c r="AS25" s="53"/>
      <c r="AT25" s="50"/>
      <c r="AU25" s="51"/>
      <c r="AV25" s="53"/>
      <c r="AW25" s="50" t="s">
        <v>29</v>
      </c>
      <c r="AX25" s="51"/>
      <c r="AY25" s="53"/>
      <c r="AZ25" s="50" t="s">
        <v>30</v>
      </c>
      <c r="BA25" s="51"/>
      <c r="BB25" s="53"/>
      <c r="BC25" s="50" t="s">
        <v>99</v>
      </c>
      <c r="BD25" s="51"/>
      <c r="BE25" s="53"/>
      <c r="BF25" s="50" t="s">
        <v>30</v>
      </c>
      <c r="BG25" s="51"/>
      <c r="BH25" s="53"/>
      <c r="BI25" s="50" t="s">
        <v>60</v>
      </c>
      <c r="BJ25" s="51"/>
      <c r="BK25" s="53"/>
      <c r="BL25" s="50"/>
      <c r="BM25" s="51"/>
      <c r="BN25" s="52"/>
    </row>
    <row r="26" spans="1:66" s="10" customFormat="1" ht="24.75" customHeight="1">
      <c r="A26" s="70"/>
      <c r="B26" s="71" t="s">
        <v>20</v>
      </c>
      <c r="C26" s="72">
        <f>E26+G26</f>
        <v>3</v>
      </c>
      <c r="D26" s="74">
        <f>(E26+F26)+(G26*2)</f>
        <v>13</v>
      </c>
      <c r="E26" s="65">
        <f>IF(J27="○",1)+IF(M27="○",1)+IF(P27="○",1)+IF(S27="○",1)+IF(V27="○",1)+IF(Y27="○",1)+IF(AB27="○",1)+IF(AE27="○",1)+IF(AH27="○",1)+IF(AK27="○",1)+IF(AN27="○",1)+IF(AQ27="○",1)+IF(AT27="○",1)+IF(AW27="○",1)+IF(AZ27="○",1)+IF(BC27="○",1)+IF(BF27="○",1)+IF(BI27="○",1)+IF(BL27="○",1)</f>
        <v>3</v>
      </c>
      <c r="F26" s="65">
        <f>IF(J27="●",1)+IF(M27="●",1)+IF(P27="●",1)+IF(S27="●",1)+IF(V27="●",1)+IF(Y27="●",1)+IF(AB27="●",1)+IF(AE27="●",1)+IF(AH27="●",1)+IF(AK27="●",1)+IF(AN27="●",1)+IF(AQ27="●",1)+IF(AT27="●",1)+IF(AW27="●",1)+IF(AZ27="●",1)+IF(BC27="●",1)+IF(BF27="●",1)+IF(BI27="●",1)+IF(BL27="●",1)</f>
        <v>10</v>
      </c>
      <c r="G26" s="63">
        <f t="shared" ref="G26" si="18">IF(J27="▲",0.5)+IF(M27="▲",0.5)+IF(P27="▲",0.5)+IF(S27="▲",0.5)+IF(V27="▲",0.5)+IF(Y27="▲",0.5)+IF(AB27="▲",0.5)+IF(AE27="▲",0.5)+IF(AH27="▲",0.5)+IF(AK27="▲",0.5)+IF(AN27="▲",0.5)+IF(AQ27="▲",0.5)+IF(AT27="▲",0.5)+IF(AW27="▲",0.5)+IF(AZ27="▲",0.5)+IF(BC27="▲",0.5)+IF(BF27="▲",0.5)+IF(BI27="▲",0.5)+IF(BL27="▲",0.5)</f>
        <v>0</v>
      </c>
      <c r="H26" s="67">
        <f>L26+O26+R26+U26+X26+AA26+AD26+AG26+AJ26+AM26+AP26+AS26+AV26+AY26+BB26+BE26+BH26+BK26+BN26</f>
        <v>82</v>
      </c>
      <c r="I26" s="68">
        <f t="shared" ref="I26" si="19">J26+M26+P26+S26+V26+Y26+AB26+AE26+AH26+AK26+AN26+AQ26+AT26+AW26+AZ26+BC26+BF26+BI26+BL26</f>
        <v>39</v>
      </c>
      <c r="J26" s="21">
        <f>AP6</f>
        <v>0</v>
      </c>
      <c r="K26" s="2" t="s">
        <v>6</v>
      </c>
      <c r="L26" s="3">
        <f>AN6</f>
        <v>0</v>
      </c>
      <c r="M26" s="21">
        <f>AP8</f>
        <v>2</v>
      </c>
      <c r="N26" s="2" t="s">
        <v>6</v>
      </c>
      <c r="O26" s="3">
        <f>AN8</f>
        <v>10</v>
      </c>
      <c r="P26" s="21">
        <f>AP10</f>
        <v>0</v>
      </c>
      <c r="Q26" s="2" t="s">
        <v>6</v>
      </c>
      <c r="R26" s="3">
        <f>AN10</f>
        <v>0</v>
      </c>
      <c r="S26" s="21">
        <f>AP12</f>
        <v>9</v>
      </c>
      <c r="T26" s="2" t="s">
        <v>6</v>
      </c>
      <c r="U26" s="3">
        <f>AN12</f>
        <v>10</v>
      </c>
      <c r="V26" s="21">
        <f>AP14</f>
        <v>0</v>
      </c>
      <c r="W26" s="2" t="s">
        <v>6</v>
      </c>
      <c r="X26" s="3">
        <f>AN14</f>
        <v>0</v>
      </c>
      <c r="Y26" s="21">
        <f>AP16</f>
        <v>4</v>
      </c>
      <c r="Z26" s="2" t="s">
        <v>6</v>
      </c>
      <c r="AA26" s="3">
        <f>AN16</f>
        <v>2</v>
      </c>
      <c r="AB26" s="21">
        <f>AP18</f>
        <v>2</v>
      </c>
      <c r="AC26" s="2" t="s">
        <v>6</v>
      </c>
      <c r="AD26" s="3">
        <f>AN18</f>
        <v>4</v>
      </c>
      <c r="AE26" s="21">
        <f>AP20</f>
        <v>1</v>
      </c>
      <c r="AF26" s="2" t="s">
        <v>6</v>
      </c>
      <c r="AG26" s="3">
        <f>AN20</f>
        <v>4</v>
      </c>
      <c r="AH26" s="21">
        <f>AP22</f>
        <v>0</v>
      </c>
      <c r="AI26" s="2" t="s">
        <v>6</v>
      </c>
      <c r="AJ26" s="3">
        <f>AN22</f>
        <v>10</v>
      </c>
      <c r="AK26" s="21">
        <f>AP24</f>
        <v>2</v>
      </c>
      <c r="AL26" s="2" t="s">
        <v>6</v>
      </c>
      <c r="AM26" s="3">
        <f>AN24</f>
        <v>1</v>
      </c>
      <c r="AN26" s="32"/>
      <c r="AO26" s="33"/>
      <c r="AP26" s="54"/>
      <c r="AQ26" s="1">
        <v>7</v>
      </c>
      <c r="AR26" s="2" t="s">
        <v>6</v>
      </c>
      <c r="AS26" s="3">
        <v>3</v>
      </c>
      <c r="AT26" s="1">
        <v>3</v>
      </c>
      <c r="AU26" s="2" t="s">
        <v>6</v>
      </c>
      <c r="AV26" s="3">
        <v>5</v>
      </c>
      <c r="AW26" s="1"/>
      <c r="AX26" s="2" t="s">
        <v>6</v>
      </c>
      <c r="AY26" s="3"/>
      <c r="AZ26" s="1">
        <v>5</v>
      </c>
      <c r="BA26" s="2" t="s">
        <v>6</v>
      </c>
      <c r="BB26" s="3">
        <v>7</v>
      </c>
      <c r="BC26" s="1"/>
      <c r="BD26" s="2" t="s">
        <v>6</v>
      </c>
      <c r="BE26" s="3"/>
      <c r="BF26" s="1">
        <v>0</v>
      </c>
      <c r="BG26" s="2" t="s">
        <v>6</v>
      </c>
      <c r="BH26" s="3">
        <v>5</v>
      </c>
      <c r="BI26" s="1">
        <v>2</v>
      </c>
      <c r="BJ26" s="2" t="s">
        <v>6</v>
      </c>
      <c r="BK26" s="3">
        <v>16</v>
      </c>
      <c r="BL26" s="1">
        <v>2</v>
      </c>
      <c r="BM26" s="2" t="s">
        <v>6</v>
      </c>
      <c r="BN26" s="4">
        <v>5</v>
      </c>
    </row>
    <row r="27" spans="1:66" s="10" customFormat="1" ht="24.75" customHeight="1">
      <c r="A27" s="70"/>
      <c r="B27" s="71"/>
      <c r="C27" s="73"/>
      <c r="D27" s="75"/>
      <c r="E27" s="66"/>
      <c r="F27" s="66"/>
      <c r="G27" s="64"/>
      <c r="H27" s="67"/>
      <c r="I27" s="69"/>
      <c r="J27" s="50" t="str">
        <f>IF(AN7="○","●",IF(AN7="●","○",IF(AN7="▲","▲","")))</f>
        <v/>
      </c>
      <c r="K27" s="51"/>
      <c r="L27" s="53"/>
      <c r="M27" s="50" t="str">
        <f>IF(AN9="○","●",IF(AN9="●","○",IF(AN9="▲","▲","")))</f>
        <v>●</v>
      </c>
      <c r="N27" s="51"/>
      <c r="O27" s="53"/>
      <c r="P27" s="50" t="str">
        <f>IF(AN11="○","●",IF(AN11="●","○",IF(AN11="▲","▲","")))</f>
        <v/>
      </c>
      <c r="Q27" s="51"/>
      <c r="R27" s="53"/>
      <c r="S27" s="50" t="str">
        <f>IF(AN13="○","●",IF(AN13="●","○",IF(AN13="▲","▲","")))</f>
        <v>●</v>
      </c>
      <c r="T27" s="51"/>
      <c r="U27" s="53"/>
      <c r="V27" s="50" t="str">
        <f>IF(AN15="○","●",IF(AN15="●","○",IF(AN15="▲","▲","")))</f>
        <v/>
      </c>
      <c r="W27" s="51"/>
      <c r="X27" s="53"/>
      <c r="Y27" s="50" t="str">
        <f>IF(AN17="○","●",IF(AN17="●","○",IF(AN17="▲","▲","")))</f>
        <v>○</v>
      </c>
      <c r="Z27" s="51"/>
      <c r="AA27" s="53"/>
      <c r="AB27" s="50" t="str">
        <f>IF(AN19="○","●",IF(AN19="●","○",IF(AN19="▲","▲","")))</f>
        <v>●</v>
      </c>
      <c r="AC27" s="51"/>
      <c r="AD27" s="53"/>
      <c r="AE27" s="50" t="str">
        <f>IF(AN21="○","●",IF(AN21="●","○",IF(AN21="▲","▲","")))</f>
        <v>●</v>
      </c>
      <c r="AF27" s="51"/>
      <c r="AG27" s="53"/>
      <c r="AH27" s="50" t="str">
        <f>IF(AN23="○","●",IF(AN23="●","○",IF(AN23="▲","▲","")))</f>
        <v>●</v>
      </c>
      <c r="AI27" s="51"/>
      <c r="AJ27" s="53"/>
      <c r="AK27" s="50" t="str">
        <f>IF(AN25="○","●",IF(AN25="●","○",IF(AN25="▲","▲","")))</f>
        <v>○</v>
      </c>
      <c r="AL27" s="51"/>
      <c r="AM27" s="53"/>
      <c r="AN27" s="55"/>
      <c r="AO27" s="56"/>
      <c r="AP27" s="57"/>
      <c r="AQ27" s="50" t="s">
        <v>97</v>
      </c>
      <c r="AR27" s="51"/>
      <c r="AS27" s="53"/>
      <c r="AT27" s="50" t="s">
        <v>56</v>
      </c>
      <c r="AU27" s="51"/>
      <c r="AV27" s="53"/>
      <c r="AW27" s="50"/>
      <c r="AX27" s="51"/>
      <c r="AY27" s="53"/>
      <c r="AZ27" s="50" t="s">
        <v>45</v>
      </c>
      <c r="BA27" s="51"/>
      <c r="BB27" s="53"/>
      <c r="BC27" s="50"/>
      <c r="BD27" s="51"/>
      <c r="BE27" s="53"/>
      <c r="BF27" s="50" t="s">
        <v>30</v>
      </c>
      <c r="BG27" s="51"/>
      <c r="BH27" s="53"/>
      <c r="BI27" s="50" t="s">
        <v>35</v>
      </c>
      <c r="BJ27" s="51"/>
      <c r="BK27" s="53"/>
      <c r="BL27" s="50" t="s">
        <v>99</v>
      </c>
      <c r="BM27" s="51"/>
      <c r="BN27" s="52"/>
    </row>
    <row r="28" spans="1:66" s="10" customFormat="1" ht="24.75" customHeight="1">
      <c r="A28" s="70"/>
      <c r="B28" s="71" t="s">
        <v>21</v>
      </c>
      <c r="C28" s="72">
        <f>E28+G28</f>
        <v>1</v>
      </c>
      <c r="D28" s="74">
        <f>(E28+F28)+(G28*2)</f>
        <v>12</v>
      </c>
      <c r="E28" s="65">
        <f>IF(J29="○",1)+IF(M29="○",1)+IF(P29="○",1)+IF(S29="○",1)+IF(V29="○",1)+IF(Y29="○",1)+IF(AB29="○",1)+IF(AE29="○",1)+IF(AH29="○",1)+IF(AK29="○",1)+IF(AN29="○",1)+IF(AQ29="○",1)+IF(AT29="○",1)+IF(AW29="○",1)+IF(AZ29="○",1)+IF(BC29="○",1)+IF(BF29="○",1)+IF(BI29="○",1)+IF(BL29="○",1)</f>
        <v>1</v>
      </c>
      <c r="F28" s="65">
        <f>IF(J29="●",1)+IF(M29="●",1)+IF(P29="●",1)+IF(S29="●",1)+IF(V29="●",1)+IF(Y29="●",1)+IF(AB29="●",1)+IF(AE29="●",1)+IF(AH29="●",1)+IF(AK29="●",1)+IF(AN29="●",1)+IF(AQ29="●",1)+IF(AT29="●",1)+IF(AW29="●",1)+IF(AZ29="●",1)+IF(BC29="●",1)+IF(BF29="●",1)+IF(BI29="●",1)+IF(BL29="●",1)</f>
        <v>11</v>
      </c>
      <c r="G28" s="63">
        <f t="shared" ref="G28" si="20">IF(J29="▲",0.5)+IF(M29="▲",0.5)+IF(P29="▲",0.5)+IF(S29="▲",0.5)+IF(V29="▲",0.5)+IF(Y29="▲",0.5)+IF(AB29="▲",0.5)+IF(AE29="▲",0.5)+IF(AH29="▲",0.5)+IF(AK29="▲",0.5)+IF(AN29="▲",0.5)+IF(AQ29="▲",0.5)+IF(AT29="▲",0.5)+IF(AW29="▲",0.5)+IF(AZ29="▲",0.5)+IF(BC29="▲",0.5)+IF(BF29="▲",0.5)+IF(BI29="▲",0.5)+IF(BL29="▲",0.5)</f>
        <v>0</v>
      </c>
      <c r="H28" s="67">
        <f>L28+O28+R28+U28+X28+AA28+AD28+AG28+AJ28+AM28+AP28+AS28+AV28+AY28+BB28+BE28+BH28+BK28+BN28</f>
        <v>98</v>
      </c>
      <c r="I28" s="68">
        <f t="shared" ref="I28" si="21">J28+M28+P28+S28+V28+Y28+AB28+AE28+AH28+AK28+AN28+AQ28+AT28+AW28+AZ28+BC28+BF28+BI28+BL28</f>
        <v>24</v>
      </c>
      <c r="J28" s="21">
        <f>AS6</f>
        <v>0</v>
      </c>
      <c r="K28" s="2" t="s">
        <v>6</v>
      </c>
      <c r="L28" s="3">
        <f>AQ6</f>
        <v>7</v>
      </c>
      <c r="M28" s="21">
        <f>AS8</f>
        <v>1</v>
      </c>
      <c r="N28" s="2" t="s">
        <v>6</v>
      </c>
      <c r="O28" s="3">
        <f>AQ8</f>
        <v>11</v>
      </c>
      <c r="P28" s="21">
        <f>AS10</f>
        <v>0</v>
      </c>
      <c r="Q28" s="2" t="s">
        <v>6</v>
      </c>
      <c r="R28" s="3">
        <f>AQ10</f>
        <v>10</v>
      </c>
      <c r="S28" s="21">
        <v>5</v>
      </c>
      <c r="T28" s="2" t="s">
        <v>6</v>
      </c>
      <c r="U28" s="3">
        <v>1</v>
      </c>
      <c r="V28" s="21">
        <f>AS14</f>
        <v>0</v>
      </c>
      <c r="W28" s="2" t="s">
        <v>6</v>
      </c>
      <c r="X28" s="3">
        <f>AQ14</f>
        <v>11</v>
      </c>
      <c r="Y28" s="21">
        <f>AS16</f>
        <v>0</v>
      </c>
      <c r="Z28" s="2" t="s">
        <v>6</v>
      </c>
      <c r="AA28" s="3">
        <f>AQ16</f>
        <v>0</v>
      </c>
      <c r="AB28" s="21">
        <f>AS18</f>
        <v>4</v>
      </c>
      <c r="AC28" s="2" t="s">
        <v>6</v>
      </c>
      <c r="AD28" s="3">
        <f>AQ18</f>
        <v>10</v>
      </c>
      <c r="AE28" s="21">
        <f>AS20</f>
        <v>0</v>
      </c>
      <c r="AF28" s="2" t="s">
        <v>6</v>
      </c>
      <c r="AG28" s="3">
        <f>AQ20</f>
        <v>10</v>
      </c>
      <c r="AH28" s="21">
        <f>AS22</f>
        <v>0</v>
      </c>
      <c r="AI28" s="2" t="s">
        <v>6</v>
      </c>
      <c r="AJ28" s="3">
        <f>AQ22</f>
        <v>0</v>
      </c>
      <c r="AK28" s="21">
        <f>AS24</f>
        <v>0</v>
      </c>
      <c r="AL28" s="2" t="s">
        <v>6</v>
      </c>
      <c r="AM28" s="3">
        <f>AQ24</f>
        <v>0</v>
      </c>
      <c r="AN28" s="21">
        <f>AS26</f>
        <v>3</v>
      </c>
      <c r="AO28" s="2" t="s">
        <v>6</v>
      </c>
      <c r="AP28" s="3">
        <f>AQ26</f>
        <v>7</v>
      </c>
      <c r="AQ28" s="32"/>
      <c r="AR28" s="33"/>
      <c r="AS28" s="54"/>
      <c r="AT28" s="1">
        <v>6</v>
      </c>
      <c r="AU28" s="2" t="s">
        <v>6</v>
      </c>
      <c r="AV28" s="3">
        <v>8</v>
      </c>
      <c r="AW28" s="1"/>
      <c r="AX28" s="2" t="s">
        <v>6</v>
      </c>
      <c r="AY28" s="3"/>
      <c r="AZ28" s="1"/>
      <c r="BA28" s="2" t="s">
        <v>6</v>
      </c>
      <c r="BB28" s="3"/>
      <c r="BC28" s="1">
        <v>1</v>
      </c>
      <c r="BD28" s="2" t="s">
        <v>6</v>
      </c>
      <c r="BE28" s="3">
        <v>6</v>
      </c>
      <c r="BF28" s="1">
        <v>1</v>
      </c>
      <c r="BG28" s="2" t="s">
        <v>6</v>
      </c>
      <c r="BH28" s="3">
        <v>9</v>
      </c>
      <c r="BI28" s="1">
        <v>3</v>
      </c>
      <c r="BJ28" s="2" t="s">
        <v>6</v>
      </c>
      <c r="BK28" s="3">
        <v>8</v>
      </c>
      <c r="BL28" s="1"/>
      <c r="BM28" s="2" t="s">
        <v>6</v>
      </c>
      <c r="BN28" s="4"/>
    </row>
    <row r="29" spans="1:66" s="10" customFormat="1" ht="24.75" customHeight="1">
      <c r="A29" s="70"/>
      <c r="B29" s="71"/>
      <c r="C29" s="73"/>
      <c r="D29" s="75"/>
      <c r="E29" s="66"/>
      <c r="F29" s="66"/>
      <c r="G29" s="64"/>
      <c r="H29" s="67"/>
      <c r="I29" s="69"/>
      <c r="J29" s="50" t="str">
        <f>IF(AQ7="○","●",IF(AQ7="●","○",IF(AQ7="▲","▲","")))</f>
        <v>●</v>
      </c>
      <c r="K29" s="51"/>
      <c r="L29" s="53"/>
      <c r="M29" s="50" t="str">
        <f>IF(AQ9="○","●",IF(AQ9="●","○",IF(AQ9="▲","▲","")))</f>
        <v>●</v>
      </c>
      <c r="N29" s="51"/>
      <c r="O29" s="53"/>
      <c r="P29" s="50" t="str">
        <f>IF(AQ11="○","●",IF(AQ11="●","○",IF(AQ11="▲","▲","")))</f>
        <v>●</v>
      </c>
      <c r="Q29" s="51"/>
      <c r="R29" s="53"/>
      <c r="S29" s="50" t="s">
        <v>98</v>
      </c>
      <c r="T29" s="51"/>
      <c r="U29" s="53"/>
      <c r="V29" s="50" t="str">
        <f>IF(AQ15="○","●",IF(AQ15="●","○",IF(AQ15="▲","▲","")))</f>
        <v>●</v>
      </c>
      <c r="W29" s="51"/>
      <c r="X29" s="53"/>
      <c r="Y29" s="50" t="str">
        <f>IF(AQ17="○","●",IF(AQ17="●","○",IF(AQ17="▲","▲","")))</f>
        <v/>
      </c>
      <c r="Z29" s="51"/>
      <c r="AA29" s="53"/>
      <c r="AB29" s="50" t="str">
        <f>IF(AQ19="○","●",IF(AQ19="●","○",IF(AQ19="▲","▲","")))</f>
        <v>●</v>
      </c>
      <c r="AC29" s="51"/>
      <c r="AD29" s="53"/>
      <c r="AE29" s="50" t="str">
        <f>IF(AQ21="○","●",IF(AQ21="●","○",IF(AQ21="▲","▲","")))</f>
        <v>●</v>
      </c>
      <c r="AF29" s="51"/>
      <c r="AG29" s="53"/>
      <c r="AH29" s="50" t="str">
        <f>IF(AQ23="○","●",IF(AQ23="●","○",IF(AQ23="▲","▲","")))</f>
        <v/>
      </c>
      <c r="AI29" s="51"/>
      <c r="AJ29" s="53"/>
      <c r="AK29" s="50" t="str">
        <f>IF(AQ25="○","●",IF(AQ25="●","○",IF(AQ25="▲","▲","")))</f>
        <v/>
      </c>
      <c r="AL29" s="51"/>
      <c r="AM29" s="53"/>
      <c r="AN29" s="50" t="str">
        <f>IF(AQ27="○","●",IF(AQ27="●","○",IF(AQ27="▲","▲","")))</f>
        <v>●</v>
      </c>
      <c r="AO29" s="51"/>
      <c r="AP29" s="53"/>
      <c r="AQ29" s="55"/>
      <c r="AR29" s="56"/>
      <c r="AS29" s="57"/>
      <c r="AT29" s="50" t="s">
        <v>45</v>
      </c>
      <c r="AU29" s="51"/>
      <c r="AV29" s="53"/>
      <c r="AW29" s="50"/>
      <c r="AX29" s="51"/>
      <c r="AY29" s="53"/>
      <c r="AZ29" s="50"/>
      <c r="BA29" s="51"/>
      <c r="BB29" s="53"/>
      <c r="BC29" s="50" t="s">
        <v>47</v>
      </c>
      <c r="BD29" s="51"/>
      <c r="BE29" s="53"/>
      <c r="BF29" s="50" t="s">
        <v>78</v>
      </c>
      <c r="BG29" s="51"/>
      <c r="BH29" s="53"/>
      <c r="BI29" s="50" t="s">
        <v>70</v>
      </c>
      <c r="BJ29" s="51"/>
      <c r="BK29" s="53"/>
      <c r="BL29" s="50"/>
      <c r="BM29" s="51"/>
      <c r="BN29" s="52"/>
    </row>
    <row r="30" spans="1:66" s="10" customFormat="1" ht="24.75" customHeight="1">
      <c r="A30" s="70"/>
      <c r="B30" s="71" t="s">
        <v>22</v>
      </c>
      <c r="C30" s="72">
        <f>E30+G30</f>
        <v>3.5</v>
      </c>
      <c r="D30" s="74">
        <f>(E30+F30)+(G30*2)</f>
        <v>12</v>
      </c>
      <c r="E30" s="65">
        <f>IF(J31="○",1)+IF(M31="○",1)+IF(P31="○",1)+IF(S31="○",1)+IF(V31="○",1)+IF(Y31="○",1)+IF(AB31="○",1)+IF(AE31="○",1)+IF(AH31="○",1)+IF(AK31="○",1)+IF(AN31="○",1)+IF(AQ31="○",1)+IF(AT31="○",1)+IF(AW31="○",1)+IF(AZ31="○",1)+IF(BC31="○",1)+IF(BF31="○",1)+IF(BI31="○",1)+IF(BL31="○",1)</f>
        <v>3</v>
      </c>
      <c r="F30" s="65">
        <f>IF(J31="●",1)+IF(M31="●",1)+IF(P31="●",1)+IF(S31="●",1)+IF(V31="●",1)+IF(Y31="●",1)+IF(AB31="●",1)+IF(AE31="●",1)+IF(AH31="●",1)+IF(AK31="●",1)+IF(AN31="●",1)+IF(AQ31="●",1)+IF(AT31="●",1)+IF(AW31="●",1)+IF(AZ31="●",1)+IF(BC31="●",1)+IF(BF31="●",1)+IF(BI31="●",1)+IF(BL31="●",1)</f>
        <v>8</v>
      </c>
      <c r="G30" s="63">
        <f t="shared" ref="G30" si="22">IF(J31="▲",0.5)+IF(M31="▲",0.5)+IF(P31="▲",0.5)+IF(S31="▲",0.5)+IF(V31="▲",0.5)+IF(Y31="▲",0.5)+IF(AB31="▲",0.5)+IF(AE31="▲",0.5)+IF(AH31="▲",0.5)+IF(AK31="▲",0.5)+IF(AN31="▲",0.5)+IF(AQ31="▲",0.5)+IF(AT31="▲",0.5)+IF(AW31="▲",0.5)+IF(AZ31="▲",0.5)+IF(BC31="▲",0.5)+IF(BF31="▲",0.5)+IF(BI31="▲",0.5)+IF(BL31="▲",0.5)</f>
        <v>0.5</v>
      </c>
      <c r="H30" s="67">
        <f>L30+O30+R30+U30+X30+AA30+AD30+AG30+AJ30+AM30+AP30+AS30+AV30+AY30+BB30+BE30+BH30+BK30+BN30</f>
        <v>77</v>
      </c>
      <c r="I30" s="68">
        <f t="shared" ref="I30" si="23">J30+M30+P30+S30+V30+Y30+AB30+AE30+AH30+AK30+AN30+AQ30+AT30+AW30+AZ30+BC30+BF30+BI30+BL30</f>
        <v>42</v>
      </c>
      <c r="J30" s="21">
        <f>AV6</f>
        <v>3</v>
      </c>
      <c r="K30" s="2" t="s">
        <v>6</v>
      </c>
      <c r="L30" s="3">
        <f>AT6</f>
        <v>13</v>
      </c>
      <c r="M30" s="1">
        <f>AV8</f>
        <v>2</v>
      </c>
      <c r="N30" s="2" t="s">
        <v>6</v>
      </c>
      <c r="O30" s="3">
        <f>AT8</f>
        <v>3</v>
      </c>
      <c r="P30" s="1">
        <f>AV10</f>
        <v>0</v>
      </c>
      <c r="Q30" s="2" t="s">
        <v>6</v>
      </c>
      <c r="R30" s="3">
        <f>AT10</f>
        <v>0</v>
      </c>
      <c r="S30" s="1">
        <f>AV12</f>
        <v>0</v>
      </c>
      <c r="T30" s="2" t="s">
        <v>6</v>
      </c>
      <c r="U30" s="3">
        <f>AT12</f>
        <v>0</v>
      </c>
      <c r="V30" s="1">
        <f>AV14</f>
        <v>0</v>
      </c>
      <c r="W30" s="2" t="s">
        <v>6</v>
      </c>
      <c r="X30" s="3">
        <f>AT14</f>
        <v>0</v>
      </c>
      <c r="Y30" s="1">
        <f>AV16</f>
        <v>0</v>
      </c>
      <c r="Z30" s="2" t="s">
        <v>6</v>
      </c>
      <c r="AA30" s="3">
        <f>AT16</f>
        <v>0</v>
      </c>
      <c r="AB30" s="1">
        <f>AV18</f>
        <v>0</v>
      </c>
      <c r="AC30" s="2" t="s">
        <v>6</v>
      </c>
      <c r="AD30" s="3">
        <f>AT18</f>
        <v>11</v>
      </c>
      <c r="AE30" s="1">
        <f>AV20</f>
        <v>0</v>
      </c>
      <c r="AF30" s="2" t="s">
        <v>6</v>
      </c>
      <c r="AG30" s="3">
        <f>AT20</f>
        <v>10</v>
      </c>
      <c r="AH30" s="1">
        <f>AV22</f>
        <v>0</v>
      </c>
      <c r="AI30" s="2" t="s">
        <v>6</v>
      </c>
      <c r="AJ30" s="3">
        <f>AT22</f>
        <v>0</v>
      </c>
      <c r="AK30" s="1">
        <f>AV24</f>
        <v>0</v>
      </c>
      <c r="AL30" s="2" t="s">
        <v>6</v>
      </c>
      <c r="AM30" s="3">
        <f>AT24</f>
        <v>0</v>
      </c>
      <c r="AN30" s="21">
        <f>AV26</f>
        <v>5</v>
      </c>
      <c r="AO30" s="2" t="s">
        <v>6</v>
      </c>
      <c r="AP30" s="3">
        <f>AT26</f>
        <v>3</v>
      </c>
      <c r="AQ30" s="1">
        <f>AV28</f>
        <v>8</v>
      </c>
      <c r="AR30" s="2" t="s">
        <v>6</v>
      </c>
      <c r="AS30" s="3">
        <f>AT28</f>
        <v>6</v>
      </c>
      <c r="AT30" s="32"/>
      <c r="AU30" s="33"/>
      <c r="AV30" s="54"/>
      <c r="AW30" s="1">
        <v>9</v>
      </c>
      <c r="AX30" s="2" t="s">
        <v>6</v>
      </c>
      <c r="AY30" s="3">
        <v>1</v>
      </c>
      <c r="AZ30" s="1">
        <v>4</v>
      </c>
      <c r="BA30" s="2" t="s">
        <v>6</v>
      </c>
      <c r="BB30" s="3">
        <v>4</v>
      </c>
      <c r="BC30" s="1">
        <v>1</v>
      </c>
      <c r="BD30" s="2" t="s">
        <v>6</v>
      </c>
      <c r="BE30" s="3">
        <v>2</v>
      </c>
      <c r="BF30" s="1">
        <v>4</v>
      </c>
      <c r="BG30" s="2" t="s">
        <v>6</v>
      </c>
      <c r="BH30" s="3">
        <v>6</v>
      </c>
      <c r="BI30" s="1">
        <v>0</v>
      </c>
      <c r="BJ30" s="2" t="s">
        <v>6</v>
      </c>
      <c r="BK30" s="3">
        <v>11</v>
      </c>
      <c r="BL30" s="1">
        <v>6</v>
      </c>
      <c r="BM30" s="2" t="s">
        <v>6</v>
      </c>
      <c r="BN30" s="4">
        <v>7</v>
      </c>
    </row>
    <row r="31" spans="1:66" s="10" customFormat="1" ht="24.75" customHeight="1">
      <c r="A31" s="70"/>
      <c r="B31" s="71"/>
      <c r="C31" s="73"/>
      <c r="D31" s="75"/>
      <c r="E31" s="66"/>
      <c r="F31" s="66"/>
      <c r="G31" s="64"/>
      <c r="H31" s="67"/>
      <c r="I31" s="69"/>
      <c r="J31" s="50" t="str">
        <f>IF(AT7="○","●",IF(AT7="●","○",IF(AT7="▲","▲","")))</f>
        <v>●</v>
      </c>
      <c r="K31" s="51"/>
      <c r="L31" s="53"/>
      <c r="M31" s="50" t="str">
        <f>IF(AT9="○","●",IF(AT9="●","○",IF(AT9="▲","▲","")))</f>
        <v>●</v>
      </c>
      <c r="N31" s="51"/>
      <c r="O31" s="53"/>
      <c r="P31" s="50" t="str">
        <f>IF(AT11="○","●",IF(AT11="●","○",IF(AT11="▲","▲","")))</f>
        <v/>
      </c>
      <c r="Q31" s="51"/>
      <c r="R31" s="53"/>
      <c r="S31" s="50" t="str">
        <f>IF(AT13="○","●",IF(AT13="●","○",IF(AT13="▲","▲","")))</f>
        <v/>
      </c>
      <c r="T31" s="51"/>
      <c r="U31" s="53"/>
      <c r="V31" s="50" t="str">
        <f>IF(AT15="○","●",IF(AT15="●","○",IF(AT15="▲","▲","")))</f>
        <v/>
      </c>
      <c r="W31" s="51"/>
      <c r="X31" s="53"/>
      <c r="Y31" s="50" t="str">
        <f>IF(AT17="○","●",IF(AT17="●","○",IF(AT17="▲","▲","")))</f>
        <v/>
      </c>
      <c r="Z31" s="51"/>
      <c r="AA31" s="53"/>
      <c r="AB31" s="50" t="str">
        <f>IF(AT19="○","●",IF(AT19="●","○",IF(AT19="▲","▲","")))</f>
        <v>●</v>
      </c>
      <c r="AC31" s="51"/>
      <c r="AD31" s="53"/>
      <c r="AE31" s="50" t="str">
        <f>IF(AT21="○","●",IF(AT21="●","○",IF(AT21="▲","▲","")))</f>
        <v>●</v>
      </c>
      <c r="AF31" s="51"/>
      <c r="AG31" s="53"/>
      <c r="AH31" s="50" t="str">
        <f>IF(AT23="○","●",IF(AT23="●","○",IF(AT23="▲","▲","")))</f>
        <v/>
      </c>
      <c r="AI31" s="51"/>
      <c r="AJ31" s="53"/>
      <c r="AK31" s="50" t="str">
        <f>IF(AT25="○","●",IF(AT25="●","○",IF(AT25="▲","▲","")))</f>
        <v/>
      </c>
      <c r="AL31" s="51"/>
      <c r="AM31" s="53"/>
      <c r="AN31" s="50" t="str">
        <f>IF(AT27="○","●",IF(AT27="●","○",IF(AT27="▲","▲","")))</f>
        <v>○</v>
      </c>
      <c r="AO31" s="51"/>
      <c r="AP31" s="53"/>
      <c r="AQ31" s="50" t="str">
        <f>IF(AT29="○","●",IF(AT29="●","○",IF(AT29="▲","▲","")))</f>
        <v>○</v>
      </c>
      <c r="AR31" s="51"/>
      <c r="AS31" s="53"/>
      <c r="AT31" s="55"/>
      <c r="AU31" s="56"/>
      <c r="AV31" s="57"/>
      <c r="AW31" s="50" t="s">
        <v>29</v>
      </c>
      <c r="AX31" s="51"/>
      <c r="AY31" s="53"/>
      <c r="AZ31" s="50" t="s">
        <v>95</v>
      </c>
      <c r="BA31" s="51"/>
      <c r="BB31" s="53"/>
      <c r="BC31" s="50" t="s">
        <v>62</v>
      </c>
      <c r="BD31" s="51"/>
      <c r="BE31" s="53"/>
      <c r="BF31" s="50" t="s">
        <v>30</v>
      </c>
      <c r="BG31" s="51"/>
      <c r="BH31" s="53"/>
      <c r="BI31" s="50" t="s">
        <v>66</v>
      </c>
      <c r="BJ31" s="51"/>
      <c r="BK31" s="53"/>
      <c r="BL31" s="50" t="s">
        <v>63</v>
      </c>
      <c r="BM31" s="51"/>
      <c r="BN31" s="52"/>
    </row>
    <row r="32" spans="1:66" s="10" customFormat="1" ht="24.75" customHeight="1">
      <c r="A32" s="70"/>
      <c r="B32" s="71" t="s">
        <v>23</v>
      </c>
      <c r="C32" s="72">
        <f>E32+G32</f>
        <v>0</v>
      </c>
      <c r="D32" s="74">
        <f>(E32+F32)++(G32*2)</f>
        <v>12</v>
      </c>
      <c r="E32" s="65">
        <f>IF(J33="○",1)+IF(M33="○",1)+IF(P33="○",1)+IF(S33="○",1)+IF(V33="○",1)+IF(Y33="○",1)+IF(AB33="○",1)+IF(AE33="○",1)+IF(AH33="○",1)+IF(AK33="○",1)+IF(AN33="○",1)+IF(AQ33="○",1)+IF(AT33="○",1)+IF(AW33="○",1)+IF(AZ33="○",1)+IF(BC33="○",1)+IF(BF33="○",1)+IF(BI33="○",1)+IF(BL33="○",1)</f>
        <v>0</v>
      </c>
      <c r="F32" s="65">
        <f>IF(J33="●",1)+IF(M33="●",1)+IF(P33="●",1)+IF(S33="●",1)+IF(V33="●",1)+IF(Y33="●",1)+IF(AB33="●",1)+IF(AE33="●",1)+IF(AH33="●",1)+IF(AK33="●",1)+IF(AN33="●",1)+IF(AQ33="●",1)+IF(AT33="●",1)+IF(AW33="●",1)+IF(AZ33="●",1)+IF(BC33="●",1)+IF(BF33="●",1)+IF(BI33="●",1)+IF(BL33="●",1)</f>
        <v>12</v>
      </c>
      <c r="G32" s="63">
        <f t="shared" ref="G32" si="24">IF(J33="▲",0.5)+IF(M33="▲",0.5)+IF(P33="▲",0.5)+IF(S33="▲",0.5)+IF(V33="▲",0.5)+IF(Y33="▲",0.5)+IF(AB33="▲",0.5)+IF(AE33="▲",0.5)+IF(AH33="▲",0.5)+IF(AK33="▲",0.5)+IF(AN33="▲",0.5)+IF(AQ33="▲",0.5)+IF(AT33="▲",0.5)+IF(AW33="▲",0.5)+IF(AZ33="▲",0.5)+IF(BC33="▲",0.5)+IF(BF33="▲",0.5)+IF(BI33="▲",0.5)+IF(BL33="▲",0.5)</f>
        <v>0</v>
      </c>
      <c r="H32" s="67">
        <f>L32+O32+R32+U32+X32+AA32+AD32+AG32+AJ32+AM32+AP32+AS32+AV32+AY32+BB32+BE32+BH32+BK32+BN32</f>
        <v>153</v>
      </c>
      <c r="I32" s="68">
        <f t="shared" ref="I32" si="25">J32+M32+P32+S32+V32+Y32+AB32+AE32+AH32+AK32+AN32+AQ32+AT32+AW32+AZ32+BC32+BF32+BI32+BL32</f>
        <v>16</v>
      </c>
      <c r="J32" s="21">
        <f>AY6</f>
        <v>0</v>
      </c>
      <c r="K32" s="2" t="s">
        <v>6</v>
      </c>
      <c r="L32" s="3">
        <f>AW6</f>
        <v>0</v>
      </c>
      <c r="M32" s="1">
        <f>AY8</f>
        <v>1</v>
      </c>
      <c r="N32" s="2" t="s">
        <v>6</v>
      </c>
      <c r="O32" s="3">
        <f>AW8</f>
        <v>4</v>
      </c>
      <c r="P32" s="1">
        <f>AY10</f>
        <v>0</v>
      </c>
      <c r="Q32" s="2" t="s">
        <v>6</v>
      </c>
      <c r="R32" s="3">
        <f>AW10</f>
        <v>12</v>
      </c>
      <c r="S32" s="1">
        <f>AY12</f>
        <v>5</v>
      </c>
      <c r="T32" s="2" t="s">
        <v>6</v>
      </c>
      <c r="U32" s="3">
        <f>AW12</f>
        <v>9</v>
      </c>
      <c r="V32" s="1">
        <f>AY14</f>
        <v>5</v>
      </c>
      <c r="W32" s="2" t="s">
        <v>6</v>
      </c>
      <c r="X32" s="3">
        <f>AW14</f>
        <v>8</v>
      </c>
      <c r="Y32" s="1">
        <f>AY16</f>
        <v>0</v>
      </c>
      <c r="Z32" s="2" t="s">
        <v>6</v>
      </c>
      <c r="AA32" s="3">
        <f>AW16</f>
        <v>0</v>
      </c>
      <c r="AB32" s="1">
        <f>AY18</f>
        <v>0</v>
      </c>
      <c r="AC32" s="2" t="s">
        <v>6</v>
      </c>
      <c r="AD32" s="3">
        <f>AW18</f>
        <v>0</v>
      </c>
      <c r="AE32" s="1">
        <f>AY20</f>
        <v>0</v>
      </c>
      <c r="AF32" s="2" t="s">
        <v>6</v>
      </c>
      <c r="AG32" s="3">
        <f>AW20</f>
        <v>0</v>
      </c>
      <c r="AH32" s="1">
        <f>AY22</f>
        <v>1</v>
      </c>
      <c r="AI32" s="2" t="s">
        <v>6</v>
      </c>
      <c r="AJ32" s="3">
        <f>AW22</f>
        <v>29</v>
      </c>
      <c r="AK32" s="1">
        <f>AY24</f>
        <v>2</v>
      </c>
      <c r="AL32" s="2" t="s">
        <v>6</v>
      </c>
      <c r="AM32" s="3">
        <f>AW24</f>
        <v>9</v>
      </c>
      <c r="AN32" s="21">
        <f>AY26</f>
        <v>0</v>
      </c>
      <c r="AO32" s="2" t="s">
        <v>6</v>
      </c>
      <c r="AP32" s="3">
        <f>AW26</f>
        <v>0</v>
      </c>
      <c r="AQ32" s="1">
        <f>AY28</f>
        <v>0</v>
      </c>
      <c r="AR32" s="2" t="s">
        <v>6</v>
      </c>
      <c r="AS32" s="3">
        <f>AW28</f>
        <v>0</v>
      </c>
      <c r="AT32" s="1">
        <f>AY30</f>
        <v>1</v>
      </c>
      <c r="AU32" s="2" t="s">
        <v>6</v>
      </c>
      <c r="AV32" s="3">
        <f>AW30</f>
        <v>9</v>
      </c>
      <c r="AW32" s="32"/>
      <c r="AX32" s="33"/>
      <c r="AY32" s="54"/>
      <c r="AZ32" s="1">
        <v>0</v>
      </c>
      <c r="BA32" s="2" t="s">
        <v>6</v>
      </c>
      <c r="BB32" s="3">
        <v>21</v>
      </c>
      <c r="BC32" s="1">
        <v>1</v>
      </c>
      <c r="BD32" s="2" t="s">
        <v>6</v>
      </c>
      <c r="BE32" s="3">
        <v>17</v>
      </c>
      <c r="BF32" s="1">
        <v>0</v>
      </c>
      <c r="BG32" s="2" t="s">
        <v>6</v>
      </c>
      <c r="BH32" s="3">
        <v>10</v>
      </c>
      <c r="BI32" s="1">
        <v>0</v>
      </c>
      <c r="BJ32" s="2" t="s">
        <v>6</v>
      </c>
      <c r="BK32" s="3">
        <v>18</v>
      </c>
      <c r="BL32" s="1">
        <v>0</v>
      </c>
      <c r="BM32" s="2" t="s">
        <v>6</v>
      </c>
      <c r="BN32" s="4">
        <v>7</v>
      </c>
    </row>
    <row r="33" spans="1:66" s="10" customFormat="1" ht="24.75" customHeight="1">
      <c r="A33" s="70"/>
      <c r="B33" s="71"/>
      <c r="C33" s="73"/>
      <c r="D33" s="75"/>
      <c r="E33" s="66"/>
      <c r="F33" s="66"/>
      <c r="G33" s="64"/>
      <c r="H33" s="67"/>
      <c r="I33" s="69"/>
      <c r="J33" s="50" t="str">
        <f>IF(AW7="○","●",IF(AW7="●","○",IF(AW7="▲","▲","")))</f>
        <v/>
      </c>
      <c r="K33" s="51"/>
      <c r="L33" s="53"/>
      <c r="M33" s="50" t="str">
        <f>IF(AW9="○","●",IF(AW9="●","○",IF(AW9="▲","▲","")))</f>
        <v>●</v>
      </c>
      <c r="N33" s="51"/>
      <c r="O33" s="53"/>
      <c r="P33" s="50" t="str">
        <f>IF(AW11="○","●",IF(AW11="●","○",IF(AW11="▲","▲","")))</f>
        <v>●</v>
      </c>
      <c r="Q33" s="51"/>
      <c r="R33" s="53"/>
      <c r="S33" s="50" t="str">
        <f>IF(AW13="○","●",IF(AW13="●","○",IF(AW13="▲","▲","")))</f>
        <v>●</v>
      </c>
      <c r="T33" s="51"/>
      <c r="U33" s="53"/>
      <c r="V33" s="50" t="str">
        <f>IF(AW15="○","●",IF(AW15="●","○",IF(AW15="▲","▲","")))</f>
        <v>●</v>
      </c>
      <c r="W33" s="51"/>
      <c r="X33" s="53"/>
      <c r="Y33" s="50" t="str">
        <f>IF(AW17="○","●",IF(AW17="●","○",IF(AW17="▲","▲","")))</f>
        <v/>
      </c>
      <c r="Z33" s="51"/>
      <c r="AA33" s="53"/>
      <c r="AB33" s="50" t="str">
        <f>IF(AW19="○","●",IF(AW19="●","○",IF(AW19="▲","▲","")))</f>
        <v/>
      </c>
      <c r="AC33" s="51"/>
      <c r="AD33" s="53"/>
      <c r="AE33" s="50" t="str">
        <f>IF(AW21="○","●",IF(AW21="●","○",IF(AW21="▲","▲","")))</f>
        <v/>
      </c>
      <c r="AF33" s="51"/>
      <c r="AG33" s="53"/>
      <c r="AH33" s="50" t="str">
        <f>IF(AW23="○","●",IF(AW23="●","○",IF(AW23="▲","▲","")))</f>
        <v>●</v>
      </c>
      <c r="AI33" s="51"/>
      <c r="AJ33" s="53"/>
      <c r="AK33" s="50" t="str">
        <f>IF(AW25="○","●",IF(AW25="●","○",IF(AW25="▲","▲","")))</f>
        <v>●</v>
      </c>
      <c r="AL33" s="51"/>
      <c r="AM33" s="53"/>
      <c r="AN33" s="50" t="str">
        <f>IF(AW27="○","●",IF(AW27="●","○",IF(AW27="▲","▲","")))</f>
        <v/>
      </c>
      <c r="AO33" s="51"/>
      <c r="AP33" s="53"/>
      <c r="AQ33" s="50" t="str">
        <f>IF(AW29="○","●",IF(AW29="●","○",IF(AW29="▲","▲","")))</f>
        <v/>
      </c>
      <c r="AR33" s="51"/>
      <c r="AS33" s="53"/>
      <c r="AT33" s="50" t="str">
        <f>IF(AW31="○","●",IF(AW31="●","○",IF(AW31="▲","▲","")))</f>
        <v>●</v>
      </c>
      <c r="AU33" s="51"/>
      <c r="AV33" s="53"/>
      <c r="AW33" s="55"/>
      <c r="AX33" s="56"/>
      <c r="AY33" s="57"/>
      <c r="AZ33" s="50" t="s">
        <v>40</v>
      </c>
      <c r="BA33" s="51"/>
      <c r="BB33" s="53"/>
      <c r="BC33" s="50" t="s">
        <v>88</v>
      </c>
      <c r="BD33" s="51"/>
      <c r="BE33" s="53"/>
      <c r="BF33" s="50" t="s">
        <v>70</v>
      </c>
      <c r="BG33" s="51"/>
      <c r="BH33" s="53"/>
      <c r="BI33" s="50" t="s">
        <v>49</v>
      </c>
      <c r="BJ33" s="51"/>
      <c r="BK33" s="53"/>
      <c r="BL33" s="50" t="s">
        <v>57</v>
      </c>
      <c r="BM33" s="51"/>
      <c r="BN33" s="52"/>
    </row>
    <row r="34" spans="1:66" s="10" customFormat="1" ht="24.75" customHeight="1">
      <c r="A34" s="70"/>
      <c r="B34" s="78" t="s">
        <v>24</v>
      </c>
      <c r="C34" s="72">
        <f>E34+G34</f>
        <v>5.5</v>
      </c>
      <c r="D34" s="74">
        <f>(E34+F34)+(G34*2)</f>
        <v>11</v>
      </c>
      <c r="E34" s="65">
        <f>IF(J35="○",1)+IF(M35="○",1)+IF(P35="○",1)+IF(S35="○",1)+IF(V35="○",1)+IF(Y35="○",1)+IF(AB35="○",1)+IF(AE35="○",1)+IF(AH35="○",1)+IF(AK35="○",1)+IF(AN35="○",1)+IF(AQ35="○",1)+IF(AT35="○",1)+IF(AW35="○",1)+IF(AZ35="○",1)+IF(BC35="○",1)+IF(BF35="○",1)+IF(BI35="○",1)+IF(BL35="○",1)</f>
        <v>5</v>
      </c>
      <c r="F34" s="65">
        <f>IF(J35="●",1)+IF(M35="●",1)+IF(P35="●",1)+IF(S35="●",1)+IF(V35="●",1)+IF(Y35="●",1)+IF(AB35="●",1)+IF(AE35="●",1)+IF(AH35="●",1)+IF(AK35="●",1)+IF(AN35="●",1)+IF(AQ35="●",1)+IF(AT35="●",1)+IF(AW35="●",1)+IF(AZ35="●",1)+IF(BC35="●",1)+IF(BF35="●",1)+IF(BI35="●",1)+IF(BL35="●",1)</f>
        <v>5</v>
      </c>
      <c r="G34" s="63">
        <f t="shared" ref="G34" si="26">IF(J35="▲",0.5)+IF(M35="▲",0.5)+IF(P35="▲",0.5)+IF(S35="▲",0.5)+IF(V35="▲",0.5)+IF(Y35="▲",0.5)+IF(AB35="▲",0.5)+IF(AE35="▲",0.5)+IF(AH35="▲",0.5)+IF(AK35="▲",0.5)+IF(AN35="▲",0.5)+IF(AQ35="▲",0.5)+IF(AT35="▲",0.5)+IF(AW35="▲",0.5)+IF(AZ35="▲",0.5)+IF(BC35="▲",0.5)+IF(BF35="▲",0.5)+IF(BI35="▲",0.5)+IF(BL35="▲",0.5)</f>
        <v>0.5</v>
      </c>
      <c r="H34" s="67">
        <f>L34+O34+R34+U34+X34+AA34+AD34+AG34+AJ34+AM34+AP34+AS34+AV34+AY34+BB34+BE34+BH34+BK34+BN34</f>
        <v>39</v>
      </c>
      <c r="I34" s="68">
        <f t="shared" ref="I34" si="27">J34+M34+P34+S34+V34+Y34+AB34+AE34+AH34+AK34+AN34+AQ34+AT34+AW34+AZ34+BC34+BF34+BI34+BL34</f>
        <v>57</v>
      </c>
      <c r="J34" s="21">
        <f>BB6</f>
        <v>0</v>
      </c>
      <c r="K34" s="2" t="s">
        <v>6</v>
      </c>
      <c r="L34" s="3">
        <f>AZ6</f>
        <v>0</v>
      </c>
      <c r="M34" s="1">
        <f>BB8</f>
        <v>1</v>
      </c>
      <c r="N34" s="2" t="s">
        <v>6</v>
      </c>
      <c r="O34" s="3">
        <f>AZ8</f>
        <v>2</v>
      </c>
      <c r="P34" s="1">
        <f>BB10</f>
        <v>1</v>
      </c>
      <c r="Q34" s="2" t="s">
        <v>6</v>
      </c>
      <c r="R34" s="3">
        <f>AZ10</f>
        <v>8</v>
      </c>
      <c r="S34" s="1">
        <f>BB12</f>
        <v>0</v>
      </c>
      <c r="T34" s="2" t="s">
        <v>6</v>
      </c>
      <c r="U34" s="3">
        <f>AZ12</f>
        <v>0</v>
      </c>
      <c r="V34" s="1">
        <f>BB14</f>
        <v>0</v>
      </c>
      <c r="W34" s="2" t="s">
        <v>6</v>
      </c>
      <c r="X34" s="3">
        <f>AZ14</f>
        <v>0</v>
      </c>
      <c r="Y34" s="1">
        <f>BB16</f>
        <v>8</v>
      </c>
      <c r="Z34" s="2" t="s">
        <v>6</v>
      </c>
      <c r="AA34" s="3">
        <f>AZ16</f>
        <v>3</v>
      </c>
      <c r="AB34" s="1">
        <f>BB18</f>
        <v>0</v>
      </c>
      <c r="AC34" s="2" t="s">
        <v>6</v>
      </c>
      <c r="AD34" s="3">
        <f>AZ18</f>
        <v>0</v>
      </c>
      <c r="AE34" s="1">
        <f>BB20</f>
        <v>0</v>
      </c>
      <c r="AF34" s="2" t="s">
        <v>6</v>
      </c>
      <c r="AG34" s="3">
        <f>AZ20</f>
        <v>0</v>
      </c>
      <c r="AH34" s="1">
        <f>BB22</f>
        <v>2</v>
      </c>
      <c r="AI34" s="2" t="s">
        <v>6</v>
      </c>
      <c r="AJ34" s="3">
        <f>AZ22</f>
        <v>8</v>
      </c>
      <c r="AK34" s="1">
        <f>BB24</f>
        <v>6</v>
      </c>
      <c r="AL34" s="2" t="s">
        <v>6</v>
      </c>
      <c r="AM34" s="3">
        <f>AZ24</f>
        <v>0</v>
      </c>
      <c r="AN34" s="21">
        <f>BB26</f>
        <v>7</v>
      </c>
      <c r="AO34" s="2" t="s">
        <v>6</v>
      </c>
      <c r="AP34" s="3">
        <f>AZ26</f>
        <v>5</v>
      </c>
      <c r="AQ34" s="1">
        <f>BB28</f>
        <v>0</v>
      </c>
      <c r="AR34" s="2" t="s">
        <v>6</v>
      </c>
      <c r="AS34" s="3">
        <f>AZ28</f>
        <v>0</v>
      </c>
      <c r="AT34" s="1">
        <f>BB30</f>
        <v>4</v>
      </c>
      <c r="AU34" s="2" t="s">
        <v>6</v>
      </c>
      <c r="AV34" s="3">
        <f>AZ30</f>
        <v>4</v>
      </c>
      <c r="AW34" s="1">
        <f>BB32</f>
        <v>21</v>
      </c>
      <c r="AX34" s="2" t="s">
        <v>6</v>
      </c>
      <c r="AY34" s="3">
        <f>AZ32</f>
        <v>0</v>
      </c>
      <c r="AZ34" s="32"/>
      <c r="BA34" s="33"/>
      <c r="BB34" s="54"/>
      <c r="BC34" s="1">
        <v>1</v>
      </c>
      <c r="BD34" s="2" t="s">
        <v>6</v>
      </c>
      <c r="BE34" s="3">
        <v>4</v>
      </c>
      <c r="BF34" s="1">
        <v>4</v>
      </c>
      <c r="BG34" s="2" t="s">
        <v>6</v>
      </c>
      <c r="BH34" s="3">
        <v>5</v>
      </c>
      <c r="BI34" s="1">
        <v>2</v>
      </c>
      <c r="BJ34" s="2" t="s">
        <v>6</v>
      </c>
      <c r="BK34" s="3">
        <v>0</v>
      </c>
      <c r="BL34" s="1"/>
      <c r="BM34" s="2" t="s">
        <v>6</v>
      </c>
      <c r="BN34" s="4"/>
    </row>
    <row r="35" spans="1:66" s="10" customFormat="1" ht="24.75" customHeight="1">
      <c r="A35" s="70"/>
      <c r="B35" s="79"/>
      <c r="C35" s="73"/>
      <c r="D35" s="75"/>
      <c r="E35" s="66"/>
      <c r="F35" s="66"/>
      <c r="G35" s="64"/>
      <c r="H35" s="67"/>
      <c r="I35" s="69"/>
      <c r="J35" s="50" t="str">
        <f>IF(AZ7="○","●",IF(AZ7="●","○",IF(AZ7="▲","▲","")))</f>
        <v/>
      </c>
      <c r="K35" s="51"/>
      <c r="L35" s="53"/>
      <c r="M35" s="50" t="str">
        <f>IF(AZ9="○","●",IF(AZ9="●","○",IF(AZ9="▲","▲","")))</f>
        <v>●</v>
      </c>
      <c r="N35" s="51"/>
      <c r="O35" s="53"/>
      <c r="P35" s="50" t="str">
        <f>IF(AZ11="○","●",IF(AZ11="●","○",IF(AZ11="▲","▲","")))</f>
        <v>●</v>
      </c>
      <c r="Q35" s="51"/>
      <c r="R35" s="53"/>
      <c r="S35" s="50" t="str">
        <f>IF(AZ13="○","●",IF(AZ13="●","○",IF(AZ13="▲","▲","")))</f>
        <v/>
      </c>
      <c r="T35" s="51"/>
      <c r="U35" s="53"/>
      <c r="V35" s="50" t="str">
        <f>IF(AZ15="○","●",IF(AZ15="●","○",IF(AZ15="▲","▲","")))</f>
        <v/>
      </c>
      <c r="W35" s="51"/>
      <c r="X35" s="53"/>
      <c r="Y35" s="50" t="str">
        <f>IF(AZ17="○","●",IF(AZ17="●","○",IF(AZ17="▲","▲","")))</f>
        <v>○</v>
      </c>
      <c r="Z35" s="51"/>
      <c r="AA35" s="53"/>
      <c r="AB35" s="50" t="str">
        <f>IF(AZ19="○","●",IF(AZ19="●","○",IF(AZ19="▲","▲","")))</f>
        <v/>
      </c>
      <c r="AC35" s="51"/>
      <c r="AD35" s="53"/>
      <c r="AE35" s="50" t="str">
        <f>IF(AZ21="○","●",IF(AZ21="●","○",IF(AZ21="▲","▲","")))</f>
        <v/>
      </c>
      <c r="AF35" s="51"/>
      <c r="AG35" s="53"/>
      <c r="AH35" s="50" t="str">
        <f>IF(AZ23="○","●",IF(AZ23="●","○",IF(AZ23="▲","▲","")))</f>
        <v>●</v>
      </c>
      <c r="AI35" s="51"/>
      <c r="AJ35" s="53"/>
      <c r="AK35" s="50" t="str">
        <f>IF(AZ25="○","●",IF(AZ25="●","○",IF(AZ25="▲","▲","")))</f>
        <v>○</v>
      </c>
      <c r="AL35" s="51"/>
      <c r="AM35" s="53"/>
      <c r="AN35" s="50" t="str">
        <f>IF(AZ27="○","●",IF(AZ27="●","○",IF(AZ27="▲","▲","")))</f>
        <v>○</v>
      </c>
      <c r="AO35" s="51"/>
      <c r="AP35" s="53"/>
      <c r="AQ35" s="50" t="str">
        <f>IF(AZ29="○","●",IF(AZ29="●","○",IF(AZ29="▲","▲","")))</f>
        <v/>
      </c>
      <c r="AR35" s="51"/>
      <c r="AS35" s="53"/>
      <c r="AT35" s="50" t="str">
        <f>IF(AZ31="○","●",IF(AZ31="●","○",IF(AZ31="▲","▲","")))</f>
        <v>▲</v>
      </c>
      <c r="AU35" s="51"/>
      <c r="AV35" s="53"/>
      <c r="AW35" s="50" t="str">
        <f>IF(AZ33="○","●",IF(AZ33="●","○",IF(AZ33="▲","▲","")))</f>
        <v>○</v>
      </c>
      <c r="AX35" s="51"/>
      <c r="AY35" s="53"/>
      <c r="AZ35" s="55"/>
      <c r="BA35" s="56"/>
      <c r="BB35" s="57"/>
      <c r="BC35" s="50" t="s">
        <v>75</v>
      </c>
      <c r="BD35" s="51"/>
      <c r="BE35" s="53"/>
      <c r="BF35" s="50" t="s">
        <v>85</v>
      </c>
      <c r="BG35" s="51"/>
      <c r="BH35" s="53"/>
      <c r="BI35" s="50" t="s">
        <v>98</v>
      </c>
      <c r="BJ35" s="51"/>
      <c r="BK35" s="53"/>
      <c r="BL35" s="50"/>
      <c r="BM35" s="51"/>
      <c r="BN35" s="52"/>
    </row>
    <row r="36" spans="1:66" s="10" customFormat="1" ht="24.75" customHeight="1">
      <c r="A36" s="70"/>
      <c r="B36" s="76" t="s">
        <v>25</v>
      </c>
      <c r="C36" s="72">
        <f>E36+G36</f>
        <v>9</v>
      </c>
      <c r="D36" s="74">
        <f>(E36+F36)++(G36*2)</f>
        <v>11</v>
      </c>
      <c r="E36" s="65">
        <f>IF(J37="○",1)+IF(M37="○",1)+IF(P37="○",1)+IF(S37="○",1)+IF(V37="○",1)+IF(Y37="○",1)+IF(AB37="○",1)+IF(AE37="○",1)+IF(AH37="○",1)+IF(AK37="○",1)+IF(AN37="○",1)+IF(AQ37="○",1)+IF(AT37="○",1)+IF(AW37="○",1)+IF(AZ37="○",1)+IF(BC37="○",1)+IF(BF37="○",1)+IF(BI37="○",1)+IF(BL37="○",1)</f>
        <v>9</v>
      </c>
      <c r="F36" s="65">
        <f>IF(J37="●",1)+IF(M37="●",1)+IF(P37="●",1)+IF(S37="●",1)+IF(V37="●",1)+IF(Y37="●",1)+IF(AB37="●",1)+IF(AE37="●",1)+IF(AH37="●",1)+IF(AK37="●",1)+IF(AN37="●",1)+IF(AQ37="●",1)+IF(AT37="●",1)+IF(AW37="●",1)+IF(AZ37="●",1)+IF(BC37="●",1)+IF(BF37="●",1)+IF(BI37="●",1)+IF(BL37="●",1)</f>
        <v>2</v>
      </c>
      <c r="G36" s="63">
        <f t="shared" ref="G36" si="28">IF(J37="▲",0.5)+IF(M37="▲",0.5)+IF(P37="▲",0.5)+IF(S37="▲",0.5)+IF(V37="▲",0.5)+IF(Y37="▲",0.5)+IF(AB37="▲",0.5)+IF(AE37="▲",0.5)+IF(AH37="▲",0.5)+IF(AK37="▲",0.5)+IF(AN37="▲",0.5)+IF(AQ37="▲",0.5)+IF(AT37="▲",0.5)+IF(AW37="▲",0.5)+IF(AZ37="▲",0.5)+IF(BC37="▲",0.5)+IF(BF37="▲",0.5)+IF(BI37="▲",0.5)+IF(BL37="▲",0.5)</f>
        <v>0</v>
      </c>
      <c r="H36" s="67">
        <f>L36+O36+R36+U36+X36+AA36+AD36+AG36+AJ36+AM36+AP36+AS36+AV36+AY36+BB36+BE36+BH36+BK36+BN36</f>
        <v>25</v>
      </c>
      <c r="I36" s="68">
        <f t="shared" ref="I36" si="29">J36+M36+P36+S36+V36+Y36+AB36+AE36+AH36+AK36+AN36+AQ36+AT36+AW36+AZ36+BC36+BF36+BI36+BL36</f>
        <v>73</v>
      </c>
      <c r="J36" s="21">
        <f>BE6</f>
        <v>0</v>
      </c>
      <c r="K36" s="2" t="s">
        <v>6</v>
      </c>
      <c r="L36" s="3">
        <f>BC6</f>
        <v>0</v>
      </c>
      <c r="M36" s="1">
        <f>BE8</f>
        <v>0</v>
      </c>
      <c r="N36" s="2" t="s">
        <v>6</v>
      </c>
      <c r="O36" s="3">
        <f>BC8</f>
        <v>0</v>
      </c>
      <c r="P36" s="1">
        <f>BE10</f>
        <v>0</v>
      </c>
      <c r="Q36" s="2" t="s">
        <v>6</v>
      </c>
      <c r="R36" s="3">
        <f>BC10</f>
        <v>0</v>
      </c>
      <c r="S36" s="1">
        <f>BE12</f>
        <v>10</v>
      </c>
      <c r="T36" s="2" t="s">
        <v>6</v>
      </c>
      <c r="U36" s="3">
        <f>BC12</f>
        <v>0</v>
      </c>
      <c r="V36" s="1">
        <f>BE14</f>
        <v>7</v>
      </c>
      <c r="W36" s="2" t="s">
        <v>6</v>
      </c>
      <c r="X36" s="3">
        <f>BC14</f>
        <v>3</v>
      </c>
      <c r="Y36" s="1">
        <f>BE16</f>
        <v>0</v>
      </c>
      <c r="Z36" s="2" t="s">
        <v>6</v>
      </c>
      <c r="AA36" s="3">
        <f>BC16</f>
        <v>0</v>
      </c>
      <c r="AB36" s="1">
        <f>BE18</f>
        <v>11</v>
      </c>
      <c r="AC36" s="2" t="s">
        <v>6</v>
      </c>
      <c r="AD36" s="3">
        <f>BC18</f>
        <v>3</v>
      </c>
      <c r="AE36" s="1">
        <f>BE20</f>
        <v>1</v>
      </c>
      <c r="AF36" s="2" t="s">
        <v>6</v>
      </c>
      <c r="AG36" s="3">
        <f>BC20</f>
        <v>6</v>
      </c>
      <c r="AH36" s="1">
        <f>BE22</f>
        <v>0</v>
      </c>
      <c r="AI36" s="2" t="s">
        <v>6</v>
      </c>
      <c r="AJ36" s="3">
        <f>BC22</f>
        <v>0</v>
      </c>
      <c r="AK36" s="1">
        <f>BE24</f>
        <v>9</v>
      </c>
      <c r="AL36" s="2" t="s">
        <v>6</v>
      </c>
      <c r="AM36" s="3">
        <f>BC24</f>
        <v>2</v>
      </c>
      <c r="AN36" s="21">
        <f>BE26</f>
        <v>0</v>
      </c>
      <c r="AO36" s="2" t="s">
        <v>6</v>
      </c>
      <c r="AP36" s="3">
        <f>BC26</f>
        <v>0</v>
      </c>
      <c r="AQ36" s="1">
        <f>BE28</f>
        <v>6</v>
      </c>
      <c r="AR36" s="2" t="s">
        <v>6</v>
      </c>
      <c r="AS36" s="3">
        <f>BC28</f>
        <v>1</v>
      </c>
      <c r="AT36" s="1">
        <f>BE30</f>
        <v>2</v>
      </c>
      <c r="AU36" s="2" t="s">
        <v>6</v>
      </c>
      <c r="AV36" s="3">
        <f>BC30</f>
        <v>1</v>
      </c>
      <c r="AW36" s="1">
        <f>BE32</f>
        <v>17</v>
      </c>
      <c r="AX36" s="2" t="s">
        <v>6</v>
      </c>
      <c r="AY36" s="3">
        <f>BC32</f>
        <v>1</v>
      </c>
      <c r="AZ36" s="1">
        <f>BE34</f>
        <v>4</v>
      </c>
      <c r="BA36" s="2" t="s">
        <v>6</v>
      </c>
      <c r="BB36" s="3">
        <f>BC34</f>
        <v>1</v>
      </c>
      <c r="BC36" s="32"/>
      <c r="BD36" s="33"/>
      <c r="BE36" s="54"/>
      <c r="BF36" s="1"/>
      <c r="BG36" s="2" t="s">
        <v>6</v>
      </c>
      <c r="BH36" s="3"/>
      <c r="BI36" s="1">
        <v>3</v>
      </c>
      <c r="BJ36" s="2" t="s">
        <v>6</v>
      </c>
      <c r="BK36" s="3">
        <v>5</v>
      </c>
      <c r="BL36" s="1">
        <v>3</v>
      </c>
      <c r="BM36" s="2" t="s">
        <v>6</v>
      </c>
      <c r="BN36" s="4">
        <v>2</v>
      </c>
    </row>
    <row r="37" spans="1:66" s="10" customFormat="1" ht="24.75" customHeight="1">
      <c r="A37" s="70"/>
      <c r="B37" s="77"/>
      <c r="C37" s="73"/>
      <c r="D37" s="75"/>
      <c r="E37" s="66"/>
      <c r="F37" s="66"/>
      <c r="G37" s="64"/>
      <c r="H37" s="67"/>
      <c r="I37" s="69"/>
      <c r="J37" s="50" t="str">
        <f>IF(BC7="○","●",IF(BC7="●","○",IF(BC7="▲","▲","")))</f>
        <v/>
      </c>
      <c r="K37" s="51"/>
      <c r="L37" s="53"/>
      <c r="M37" s="50" t="str">
        <f>IF(BC9="○","●",IF(BC9="●","○",IF(BC9="▲","▲","")))</f>
        <v/>
      </c>
      <c r="N37" s="51"/>
      <c r="O37" s="53"/>
      <c r="P37" s="50" t="str">
        <f>IF(BC11="○","●",IF(BC11="●","○",IF(BC11="▲","▲","")))</f>
        <v/>
      </c>
      <c r="Q37" s="51"/>
      <c r="R37" s="53"/>
      <c r="S37" s="50" t="str">
        <f>IF(BC13="○","●",IF(BC13="●","○",IF(BC13="▲","▲","")))</f>
        <v>○</v>
      </c>
      <c r="T37" s="51"/>
      <c r="U37" s="53"/>
      <c r="V37" s="50" t="str">
        <f>IF(BC15="○","●",IF(BC15="●","○",IF(BC15="▲","▲","")))</f>
        <v>○</v>
      </c>
      <c r="W37" s="51"/>
      <c r="X37" s="53"/>
      <c r="Y37" s="50" t="str">
        <f>IF(BC17="○","●",IF(BC17="●","○",IF(BC17="▲","▲","")))</f>
        <v/>
      </c>
      <c r="Z37" s="51"/>
      <c r="AA37" s="53"/>
      <c r="AB37" s="50" t="str">
        <f>IF(BC19="○","●",IF(BC19="●","○",IF(BC19="▲","▲","")))</f>
        <v>○</v>
      </c>
      <c r="AC37" s="51"/>
      <c r="AD37" s="53"/>
      <c r="AE37" s="50" t="str">
        <f>IF(BC21="○","●",IF(BC21="●","○",IF(BC21="▲","▲","")))</f>
        <v>●</v>
      </c>
      <c r="AF37" s="51"/>
      <c r="AG37" s="53"/>
      <c r="AH37" s="50" t="str">
        <f>IF(BC23="○","●",IF(BC23="●","○",IF(BC23="▲","▲","")))</f>
        <v/>
      </c>
      <c r="AI37" s="51"/>
      <c r="AJ37" s="53"/>
      <c r="AK37" s="50" t="str">
        <f>IF(BC25="○","●",IF(BC25="●","○",IF(BC25="▲","▲","")))</f>
        <v>○</v>
      </c>
      <c r="AL37" s="51"/>
      <c r="AM37" s="53"/>
      <c r="AN37" s="50" t="str">
        <f>IF(BC27="○","●",IF(BC27="●","○",IF(BC27="▲","▲","")))</f>
        <v/>
      </c>
      <c r="AO37" s="51"/>
      <c r="AP37" s="53"/>
      <c r="AQ37" s="50" t="str">
        <f>IF(BC29="○","●",IF(BC29="●","○",IF(BC29="▲","▲","")))</f>
        <v>○</v>
      </c>
      <c r="AR37" s="51"/>
      <c r="AS37" s="53"/>
      <c r="AT37" s="50" t="str">
        <f>IF(BC31="○","●",IF(BC31="●","○",IF(BC31="▲","▲","")))</f>
        <v>○</v>
      </c>
      <c r="AU37" s="51"/>
      <c r="AV37" s="53"/>
      <c r="AW37" s="50" t="str">
        <f>IF(BC33="○","●",IF(BC33="●","○",IF(BC33="▲","▲","")))</f>
        <v>○</v>
      </c>
      <c r="AX37" s="51"/>
      <c r="AY37" s="53"/>
      <c r="AZ37" s="50" t="str">
        <f>IF(BC35="○","●",IF(BC35="●","○",IF(BC35="▲","▲","")))</f>
        <v>○</v>
      </c>
      <c r="BA37" s="51"/>
      <c r="BB37" s="53"/>
      <c r="BC37" s="55"/>
      <c r="BD37" s="56"/>
      <c r="BE37" s="57"/>
      <c r="BF37" s="50"/>
      <c r="BG37" s="51"/>
      <c r="BH37" s="53"/>
      <c r="BI37" s="50" t="s">
        <v>79</v>
      </c>
      <c r="BJ37" s="51"/>
      <c r="BK37" s="53"/>
      <c r="BL37" s="50" t="s">
        <v>51</v>
      </c>
      <c r="BM37" s="51"/>
      <c r="BN37" s="52"/>
    </row>
    <row r="38" spans="1:66" s="26" customFormat="1" ht="24.75" customHeight="1">
      <c r="A38" s="70"/>
      <c r="B38" s="82" t="s">
        <v>26</v>
      </c>
      <c r="C38" s="72">
        <f>E38+G38</f>
        <v>13</v>
      </c>
      <c r="D38" s="80">
        <f>(E38+F38)++(G38*2)</f>
        <v>14</v>
      </c>
      <c r="E38" s="65">
        <f>IF(J39="○",1)+IF(M39="○",1)+IF(P39="○",1)+IF(S39="○",1)+IF(V39="○",1)+IF(Y39="○",1)+IF(AB39="○",1)+IF(AE39="○",1)+IF(AH39="○",1)+IF(AK39="○",1)+IF(AN39="○",1)+IF(AQ39="○",1)+IF(AT39="○",1)+IF(AW39="○",1)+IF(AZ39="○",1)+IF(BC39="○",1)+IF(BF39="○",1)+IF(BI39="○",1)+IF(BL39="○",1)</f>
        <v>13</v>
      </c>
      <c r="F38" s="65">
        <f>IF(J39="●",1)+IF(M39="●",1)+IF(P39="●",1)+IF(S39="●",1)+IF(V39="●",1)+IF(Y39="●",1)+IF(AB39="●",1)+IF(AE39="●",1)+IF(AH39="●",1)+IF(AK39="●",1)+IF(AN39="●",1)+IF(AQ39="●",1)+IF(AT39="●",1)+IF(AW39="●",1)+IF(AZ39="●",1)+IF(BC39="●",1)+IF(BF39="●",1)+IF(BI39="●",1)+IF(BL39="●",1)</f>
        <v>1</v>
      </c>
      <c r="G38" s="63">
        <f t="shared" ref="G38" si="30">IF(J39="▲",0.5)+IF(M39="▲",0.5)+IF(P39="▲",0.5)+IF(S39="▲",0.5)+IF(V39="▲",0.5)+IF(Y39="▲",0.5)+IF(AB39="▲",0.5)+IF(AE39="▲",0.5)+IF(AH39="▲",0.5)+IF(AK39="▲",0.5)+IF(AN39="▲",0.5)+IF(AQ39="▲",0.5)+IF(AT39="▲",0.5)+IF(AW39="▲",0.5)+IF(AZ39="▲",0.5)+IF(BC39="▲",0.5)+IF(BF39="▲",0.5)+IF(BI39="▲",0.5)+IF(BL39="▲",0.5)</f>
        <v>0</v>
      </c>
      <c r="H38" s="67">
        <f>L38+O38+R38+U38+X38+AA38+AD38+AG38+AJ38+AM38+AP38+AS38+AV38+AY38+BB38+BE38+BH38+BK38+BN38</f>
        <v>22</v>
      </c>
      <c r="I38" s="68">
        <f t="shared" ref="I38" si="31">J38+M38+P38+S38+V38+Y38+AB38+AE38+AH38+AK38+AN38+AQ38+AT38+AW38+AZ38+BC38+BF38+BI38+BL38</f>
        <v>89</v>
      </c>
      <c r="J38" s="22">
        <f>BH6</f>
        <v>4</v>
      </c>
      <c r="K38" s="23" t="s">
        <v>6</v>
      </c>
      <c r="L38" s="24">
        <f>BF6</f>
        <v>0</v>
      </c>
      <c r="M38" s="25">
        <f>BH8</f>
        <v>0</v>
      </c>
      <c r="N38" s="23" t="s">
        <v>6</v>
      </c>
      <c r="O38" s="24">
        <f>BF8</f>
        <v>0</v>
      </c>
      <c r="P38" s="25">
        <f>BH10</f>
        <v>0</v>
      </c>
      <c r="Q38" s="23" t="s">
        <v>6</v>
      </c>
      <c r="R38" s="24">
        <f>BF10</f>
        <v>0</v>
      </c>
      <c r="S38" s="25">
        <f>BH12</f>
        <v>10</v>
      </c>
      <c r="T38" s="23" t="s">
        <v>6</v>
      </c>
      <c r="U38" s="24">
        <f>BF12</f>
        <v>0</v>
      </c>
      <c r="V38" s="25">
        <f>BH14</f>
        <v>12</v>
      </c>
      <c r="W38" s="23" t="s">
        <v>6</v>
      </c>
      <c r="X38" s="24">
        <f>BF14</f>
        <v>1</v>
      </c>
      <c r="Y38" s="25">
        <f>BH16</f>
        <v>1</v>
      </c>
      <c r="Z38" s="23" t="s">
        <v>6</v>
      </c>
      <c r="AA38" s="24">
        <f>BF16</f>
        <v>7</v>
      </c>
      <c r="AB38" s="25">
        <f>BH18</f>
        <v>7</v>
      </c>
      <c r="AC38" s="23" t="s">
        <v>6</v>
      </c>
      <c r="AD38" s="24">
        <f>BF18</f>
        <v>3</v>
      </c>
      <c r="AE38" s="25">
        <f>BH20</f>
        <v>4</v>
      </c>
      <c r="AF38" s="23" t="s">
        <v>6</v>
      </c>
      <c r="AG38" s="24">
        <f>BF20</f>
        <v>1</v>
      </c>
      <c r="AH38" s="25">
        <f>BH22</f>
        <v>0</v>
      </c>
      <c r="AI38" s="23" t="s">
        <v>6</v>
      </c>
      <c r="AJ38" s="24">
        <f>BF22</f>
        <v>0</v>
      </c>
      <c r="AK38" s="25">
        <f>BH24</f>
        <v>5</v>
      </c>
      <c r="AL38" s="23" t="s">
        <v>6</v>
      </c>
      <c r="AM38" s="24">
        <f>BF24</f>
        <v>0</v>
      </c>
      <c r="AN38" s="22">
        <f>BH26</f>
        <v>5</v>
      </c>
      <c r="AO38" s="23" t="s">
        <v>6</v>
      </c>
      <c r="AP38" s="24">
        <f>BF26</f>
        <v>0</v>
      </c>
      <c r="AQ38" s="25">
        <f>BH28</f>
        <v>9</v>
      </c>
      <c r="AR38" s="23" t="s">
        <v>6</v>
      </c>
      <c r="AS38" s="24">
        <f>BF28</f>
        <v>1</v>
      </c>
      <c r="AT38" s="25">
        <f>BH30</f>
        <v>6</v>
      </c>
      <c r="AU38" s="23" t="s">
        <v>6</v>
      </c>
      <c r="AV38" s="24">
        <f>BF30</f>
        <v>4</v>
      </c>
      <c r="AW38" s="25">
        <f>BH32</f>
        <v>10</v>
      </c>
      <c r="AX38" s="23" t="s">
        <v>6</v>
      </c>
      <c r="AY38" s="24">
        <f>BF32</f>
        <v>0</v>
      </c>
      <c r="AZ38" s="25">
        <f>BH34</f>
        <v>5</v>
      </c>
      <c r="BA38" s="23" t="s">
        <v>6</v>
      </c>
      <c r="BB38" s="24">
        <f>BF34</f>
        <v>4</v>
      </c>
      <c r="BC38" s="25">
        <f>BH36</f>
        <v>0</v>
      </c>
      <c r="BD38" s="23" t="s">
        <v>6</v>
      </c>
      <c r="BE38" s="24">
        <f>BF36</f>
        <v>0</v>
      </c>
      <c r="BF38" s="41"/>
      <c r="BG38" s="42"/>
      <c r="BH38" s="43"/>
      <c r="BI38" s="1">
        <v>8</v>
      </c>
      <c r="BJ38" s="2" t="s">
        <v>6</v>
      </c>
      <c r="BK38" s="3">
        <v>1</v>
      </c>
      <c r="BL38" s="1">
        <v>3</v>
      </c>
      <c r="BM38" s="2" t="s">
        <v>6</v>
      </c>
      <c r="BN38" s="4">
        <v>0</v>
      </c>
    </row>
    <row r="39" spans="1:66" s="26" customFormat="1" ht="24.75" customHeight="1">
      <c r="A39" s="70"/>
      <c r="B39" s="77"/>
      <c r="C39" s="73"/>
      <c r="D39" s="81"/>
      <c r="E39" s="66"/>
      <c r="F39" s="66"/>
      <c r="G39" s="64"/>
      <c r="H39" s="67"/>
      <c r="I39" s="69"/>
      <c r="J39" s="47" t="str">
        <f>IF(BF7="○","●",IF(BF7="●","○",IF(BF7="▲","▲","")))</f>
        <v>○</v>
      </c>
      <c r="K39" s="48"/>
      <c r="L39" s="49"/>
      <c r="M39" s="47" t="str">
        <f>IF(BF9="○","●",IF(BF9="●","○",IF(BF9="▲","▲","")))</f>
        <v/>
      </c>
      <c r="N39" s="48"/>
      <c r="O39" s="49"/>
      <c r="P39" s="47" t="str">
        <f>IF(BF11="○","●",IF(BF11="●","○",IF(BF11="▲","▲","")))</f>
        <v/>
      </c>
      <c r="Q39" s="48"/>
      <c r="R39" s="49"/>
      <c r="S39" s="47" t="str">
        <f>IF(BF13="○","●",IF(BF13="●","○",IF(BF13="▲","▲","")))</f>
        <v>○</v>
      </c>
      <c r="T39" s="48"/>
      <c r="U39" s="49"/>
      <c r="V39" s="47" t="str">
        <f>IF(BF15="○","●",IF(BF15="●","○",IF(BF15="▲","▲","")))</f>
        <v>○</v>
      </c>
      <c r="W39" s="48"/>
      <c r="X39" s="49"/>
      <c r="Y39" s="47" t="str">
        <f>IF(BF17="○","●",IF(BF17="●","○",IF(BF17="▲","▲","")))</f>
        <v>●</v>
      </c>
      <c r="Z39" s="48"/>
      <c r="AA39" s="49"/>
      <c r="AB39" s="47" t="str">
        <f>IF(BF19="○","●",IF(BF19="●","○",IF(BF19="▲","▲","")))</f>
        <v>○</v>
      </c>
      <c r="AC39" s="48"/>
      <c r="AD39" s="49"/>
      <c r="AE39" s="47" t="str">
        <f>IF(BF21="○","●",IF(BF21="●","○",IF(BF21="▲","▲","")))</f>
        <v>○</v>
      </c>
      <c r="AF39" s="48"/>
      <c r="AG39" s="49"/>
      <c r="AH39" s="47" t="str">
        <f>IF(BF23="○","●",IF(BF23="●","○",IF(BF23="▲","▲","")))</f>
        <v/>
      </c>
      <c r="AI39" s="48"/>
      <c r="AJ39" s="49"/>
      <c r="AK39" s="47" t="str">
        <f>IF(BF25="○","●",IF(BF25="●","○",IF(BF25="▲","▲","")))</f>
        <v>○</v>
      </c>
      <c r="AL39" s="48"/>
      <c r="AM39" s="49"/>
      <c r="AN39" s="47" t="str">
        <f>IF(BF27="○","●",IF(BF27="●","○",IF(BF27="▲","▲","")))</f>
        <v>○</v>
      </c>
      <c r="AO39" s="48"/>
      <c r="AP39" s="49"/>
      <c r="AQ39" s="47" t="str">
        <f>IF(BF29="○","●",IF(BF29="●","○",IF(BF29="▲","▲","")))</f>
        <v>○</v>
      </c>
      <c r="AR39" s="48"/>
      <c r="AS39" s="49"/>
      <c r="AT39" s="47" t="str">
        <f>IF(BF31="○","●",IF(BF31="●","○",IF(BF31="▲","▲","")))</f>
        <v>○</v>
      </c>
      <c r="AU39" s="48"/>
      <c r="AV39" s="49"/>
      <c r="AW39" s="47" t="str">
        <f>IF(BF33="○","●",IF(BF33="●","○",IF(BF33="▲","▲","")))</f>
        <v>○</v>
      </c>
      <c r="AX39" s="48"/>
      <c r="AY39" s="49"/>
      <c r="AZ39" s="47" t="str">
        <f>IF(BF35="○","●",IF(BF35="●","○",IF(BF35="▲","▲","")))</f>
        <v>○</v>
      </c>
      <c r="BA39" s="48"/>
      <c r="BB39" s="49"/>
      <c r="BC39" s="47" t="str">
        <f>IF(BF37="○","●",IF(BF37="●","○",IF(BF37="▲","▲","")))</f>
        <v/>
      </c>
      <c r="BD39" s="48"/>
      <c r="BE39" s="49"/>
      <c r="BF39" s="44"/>
      <c r="BG39" s="45"/>
      <c r="BH39" s="46"/>
      <c r="BI39" s="50" t="s">
        <v>42</v>
      </c>
      <c r="BJ39" s="51"/>
      <c r="BK39" s="53"/>
      <c r="BL39" s="50" t="s">
        <v>81</v>
      </c>
      <c r="BM39" s="51"/>
      <c r="BN39" s="52"/>
    </row>
    <row r="40" spans="1:66" s="26" customFormat="1" ht="24.75" customHeight="1">
      <c r="A40" s="70"/>
      <c r="B40" s="78" t="s">
        <v>27</v>
      </c>
      <c r="C40" s="72">
        <f>E40+G40</f>
        <v>10.5</v>
      </c>
      <c r="D40" s="80">
        <f>(E40+F40)+(G40*2)</f>
        <v>16</v>
      </c>
      <c r="E40" s="65">
        <f>IF(J41="○",1)+IF(M41="○",1)+IF(P41="○",1)+IF(S41="○",1)+IF(V41="○",1)+IF(Y41="○",1)+IF(AB41="○",1)+IF(AE41="○",1)+IF(AH41="○",1)+IF(AK41="○",1)+IF(AN41="○",1)+IF(AQ41="○",1)+IF(AT41="○",1)+IF(AW41="○",1)+IF(AZ41="○",1)+IF(BC41="○",1)+IF(BF41="○",1)+IF(BI41="○",1)+IF(BL41="○",1)</f>
        <v>10</v>
      </c>
      <c r="F40" s="65">
        <f>IF(J41="●",1)+IF(M41="●",1)+IF(P41="●",1)+IF(S41="●",1)+IF(V41="●",1)+IF(Y41="●",1)+IF(AB41="●",1)+IF(AE41="●",1)+IF(AH41="●",1)+IF(AK41="●",1)+IF(AN41="●",1)+IF(AQ41="●",1)+IF(AT41="●",1)+IF(AW41="●",1)+IF(AZ41="●",1)+IF(BC41="●",1)+IF(BF41="●",1)+IF(BI41="●",1)+IF(BL41="●",1)</f>
        <v>5</v>
      </c>
      <c r="G40" s="63">
        <f t="shared" ref="G40" si="32">IF(J41="▲",0.5)+IF(M41="▲",0.5)+IF(P41="▲",0.5)+IF(S41="▲",0.5)+IF(V41="▲",0.5)+IF(Y41="▲",0.5)+IF(AB41="▲",0.5)+IF(AE41="▲",0.5)+IF(AH41="▲",0.5)+IF(AK41="▲",0.5)+IF(AN41="▲",0.5)+IF(AQ41="▲",0.5)+IF(AT41="▲",0.5)+IF(AW41="▲",0.5)+IF(AZ41="▲",0.5)+IF(BC41="▲",0.5)+IF(BF41="▲",0.5)+IF(BI41="▲",0.5)+IF(BL41="▲",0.5)</f>
        <v>0.5</v>
      </c>
      <c r="H40" s="67">
        <f>L40+O40+R40+U40+X40+AA40+AD40+AG40+AJ40+AM40+AP40+AS40+AV40+AY40+BB40+BE40+BH40+BK40+BN40</f>
        <v>68</v>
      </c>
      <c r="I40" s="68">
        <f t="shared" ref="I40" si="33">J40+M40+P40+S40+V40+Y40+AB40+AE40+AH40+AK40+AN40+AQ40+AT40+AW40+AZ40+BC40+BF40+BI40+BL40</f>
        <v>109</v>
      </c>
      <c r="J40" s="22">
        <f>BK6</f>
        <v>7</v>
      </c>
      <c r="K40" s="23" t="s">
        <v>6</v>
      </c>
      <c r="L40" s="24">
        <f>BI6</f>
        <v>6</v>
      </c>
      <c r="M40" s="25">
        <f>BK8</f>
        <v>4</v>
      </c>
      <c r="N40" s="23" t="s">
        <v>6</v>
      </c>
      <c r="O40" s="24">
        <f>BI8</f>
        <v>0</v>
      </c>
      <c r="P40" s="25">
        <f>BK10</f>
        <v>0</v>
      </c>
      <c r="Q40" s="23" t="s">
        <v>6</v>
      </c>
      <c r="R40" s="24">
        <f>BI10</f>
        <v>0</v>
      </c>
      <c r="S40" s="25">
        <f>BK12</f>
        <v>9</v>
      </c>
      <c r="T40" s="23" t="s">
        <v>6</v>
      </c>
      <c r="U40" s="24">
        <f>BI12</f>
        <v>3</v>
      </c>
      <c r="V40" s="25">
        <f>BK14</f>
        <v>4</v>
      </c>
      <c r="W40" s="23" t="s">
        <v>6</v>
      </c>
      <c r="X40" s="24">
        <f>BI14</f>
        <v>3</v>
      </c>
      <c r="Y40" s="25">
        <f>BK16</f>
        <v>4</v>
      </c>
      <c r="Z40" s="23" t="s">
        <v>6</v>
      </c>
      <c r="AA40" s="24">
        <f>BI16</f>
        <v>4</v>
      </c>
      <c r="AB40" s="25">
        <f>BK18</f>
        <v>11</v>
      </c>
      <c r="AC40" s="23" t="s">
        <v>6</v>
      </c>
      <c r="AD40" s="24">
        <f>BI18</f>
        <v>5</v>
      </c>
      <c r="AE40" s="25">
        <f>BK20</f>
        <v>0</v>
      </c>
      <c r="AF40" s="23" t="s">
        <v>6</v>
      </c>
      <c r="AG40" s="24">
        <f>BI20</f>
        <v>0</v>
      </c>
      <c r="AH40" s="25">
        <f>BK22</f>
        <v>0</v>
      </c>
      <c r="AI40" s="23" t="s">
        <v>6</v>
      </c>
      <c r="AJ40" s="24">
        <f>BI22</f>
        <v>10</v>
      </c>
      <c r="AK40" s="25">
        <f>BK24</f>
        <v>7</v>
      </c>
      <c r="AL40" s="23" t="s">
        <v>6</v>
      </c>
      <c r="AM40" s="24">
        <f>BI24</f>
        <v>14</v>
      </c>
      <c r="AN40" s="22">
        <f>BK26</f>
        <v>16</v>
      </c>
      <c r="AO40" s="23" t="s">
        <v>6</v>
      </c>
      <c r="AP40" s="24">
        <f>BI26</f>
        <v>2</v>
      </c>
      <c r="AQ40" s="25">
        <f>BK28</f>
        <v>8</v>
      </c>
      <c r="AR40" s="23" t="s">
        <v>6</v>
      </c>
      <c r="AS40" s="24">
        <f>BI28</f>
        <v>3</v>
      </c>
      <c r="AT40" s="25">
        <f>BK30</f>
        <v>11</v>
      </c>
      <c r="AU40" s="23" t="s">
        <v>6</v>
      </c>
      <c r="AV40" s="24">
        <f>BI30</f>
        <v>0</v>
      </c>
      <c r="AW40" s="25">
        <f>BK32</f>
        <v>18</v>
      </c>
      <c r="AX40" s="23" t="s">
        <v>6</v>
      </c>
      <c r="AY40" s="24">
        <f>BI32</f>
        <v>0</v>
      </c>
      <c r="AZ40" s="25">
        <f>BK34</f>
        <v>0</v>
      </c>
      <c r="BA40" s="23" t="s">
        <v>6</v>
      </c>
      <c r="BB40" s="24">
        <f>BI34</f>
        <v>2</v>
      </c>
      <c r="BC40" s="25">
        <f>BK36</f>
        <v>5</v>
      </c>
      <c r="BD40" s="23" t="s">
        <v>6</v>
      </c>
      <c r="BE40" s="24">
        <f>BI36</f>
        <v>3</v>
      </c>
      <c r="BF40" s="25">
        <f>BK38</f>
        <v>1</v>
      </c>
      <c r="BG40" s="23" t="s">
        <v>6</v>
      </c>
      <c r="BH40" s="24">
        <f>BI38</f>
        <v>8</v>
      </c>
      <c r="BI40" s="41"/>
      <c r="BJ40" s="42"/>
      <c r="BK40" s="43"/>
      <c r="BL40" s="1">
        <v>4</v>
      </c>
      <c r="BM40" s="2" t="s">
        <v>6</v>
      </c>
      <c r="BN40" s="4">
        <v>5</v>
      </c>
    </row>
    <row r="41" spans="1:66" s="26" customFormat="1" ht="24.75" customHeight="1">
      <c r="A41" s="70"/>
      <c r="B41" s="79"/>
      <c r="C41" s="73"/>
      <c r="D41" s="81"/>
      <c r="E41" s="66"/>
      <c r="F41" s="66"/>
      <c r="G41" s="64"/>
      <c r="H41" s="67"/>
      <c r="I41" s="69"/>
      <c r="J41" s="47" t="str">
        <f>IF(BI7="○","●",IF(BI7="●","○",IF(BI7="▲","▲","")))</f>
        <v>○</v>
      </c>
      <c r="K41" s="48"/>
      <c r="L41" s="49"/>
      <c r="M41" s="47" t="str">
        <f>IF(BI9="○","●",IF(BI9="●","○",IF(BI9="▲","▲","")))</f>
        <v>○</v>
      </c>
      <c r="N41" s="48"/>
      <c r="O41" s="49"/>
      <c r="P41" s="47" t="str">
        <f>IF(BI11="○","●",IF(BI11="●","○",IF(BI11="▲","▲","")))</f>
        <v/>
      </c>
      <c r="Q41" s="48"/>
      <c r="R41" s="49"/>
      <c r="S41" s="47" t="str">
        <f>IF(BI13="○","●",IF(BI13="●","○",IF(BI13="▲","▲","")))</f>
        <v>○</v>
      </c>
      <c r="T41" s="48"/>
      <c r="U41" s="49"/>
      <c r="V41" s="47" t="str">
        <f>IF(BI15="○","●",IF(BI15="●","○",IF(BI15="▲","▲","")))</f>
        <v>○</v>
      </c>
      <c r="W41" s="48"/>
      <c r="X41" s="49"/>
      <c r="Y41" s="47" t="str">
        <f>IF(BI17="○","●",IF(BI17="●","○",IF(BI17="▲","▲","")))</f>
        <v>▲</v>
      </c>
      <c r="Z41" s="48"/>
      <c r="AA41" s="49"/>
      <c r="AB41" s="47" t="str">
        <f>IF(BI19="○","●",IF(BI19="●","○",IF(BI19="▲","▲","")))</f>
        <v>○</v>
      </c>
      <c r="AC41" s="48"/>
      <c r="AD41" s="49"/>
      <c r="AE41" s="47" t="str">
        <f>IF(BI21="○","●",IF(BI21="●","○",IF(BI21="▲","▲","")))</f>
        <v/>
      </c>
      <c r="AF41" s="48"/>
      <c r="AG41" s="49"/>
      <c r="AH41" s="47" t="str">
        <f>IF(BI23="○","●",IF(BI23="●","○",IF(BI23="▲","▲","")))</f>
        <v>●</v>
      </c>
      <c r="AI41" s="48"/>
      <c r="AJ41" s="49"/>
      <c r="AK41" s="47" t="str">
        <f>IF(BI25="○","●",IF(BI25="●","○",IF(BI25="▲","▲","")))</f>
        <v>●</v>
      </c>
      <c r="AL41" s="48"/>
      <c r="AM41" s="49"/>
      <c r="AN41" s="47" t="str">
        <f>IF(BI27="○","●",IF(BI27="●","○",IF(BI27="▲","▲","")))</f>
        <v>○</v>
      </c>
      <c r="AO41" s="48"/>
      <c r="AP41" s="49"/>
      <c r="AQ41" s="47" t="str">
        <f>IF(BI29="○","●",IF(BI29="●","○",IF(BI29="▲","▲","")))</f>
        <v>○</v>
      </c>
      <c r="AR41" s="48"/>
      <c r="AS41" s="49"/>
      <c r="AT41" s="47" t="str">
        <f>IF(BI31="○","●",IF(BI31="●","○",IF(BI31="▲","▲","")))</f>
        <v>○</v>
      </c>
      <c r="AU41" s="48"/>
      <c r="AV41" s="49"/>
      <c r="AW41" s="47" t="str">
        <f>IF(BI33="○","●",IF(BI33="●","○",IF(BI33="▲","▲","")))</f>
        <v>○</v>
      </c>
      <c r="AX41" s="48"/>
      <c r="AY41" s="49"/>
      <c r="AZ41" s="47" t="str">
        <f>IF(BI35="○","●",IF(BI35="●","○",IF(BI35="▲","▲","")))</f>
        <v>●</v>
      </c>
      <c r="BA41" s="48"/>
      <c r="BB41" s="49"/>
      <c r="BC41" s="47" t="str">
        <f>IF(BI37="○","●",IF(BI37="●","○",IF(BI37="▲","▲","")))</f>
        <v>○</v>
      </c>
      <c r="BD41" s="48"/>
      <c r="BE41" s="49"/>
      <c r="BF41" s="47" t="str">
        <f>IF(BI39="○","●",IF(BI39="●","○",IF(BI39="▲","▲","")))</f>
        <v>●</v>
      </c>
      <c r="BG41" s="48"/>
      <c r="BH41" s="49"/>
      <c r="BI41" s="44"/>
      <c r="BJ41" s="45"/>
      <c r="BK41" s="46"/>
      <c r="BL41" s="50" t="s">
        <v>45</v>
      </c>
      <c r="BM41" s="51"/>
      <c r="BN41" s="52"/>
    </row>
    <row r="42" spans="1:66" s="10" customFormat="1" ht="24.75" customHeight="1">
      <c r="A42" s="70"/>
      <c r="B42" s="78" t="s">
        <v>28</v>
      </c>
      <c r="C42" s="72">
        <f>E42+G42</f>
        <v>7</v>
      </c>
      <c r="D42" s="74">
        <f>(E42+F42)+(G42*2)</f>
        <v>14</v>
      </c>
      <c r="E42" s="65">
        <f>IF(J43="○",1)+IF(M43="○",1)+IF(P43="○",1)+IF(S43="○",1)+IF(V43="○",1)+IF(Y43="○",1)+IF(AB43="○",1)+IF(AE43="○",1)+IF(AH43="○",1)+IF(AK43="○",1)+IF(AN43="○",1)+IF(AQ43="○",1)+IF(AT43="○",1)+IF(AW43="○",1)+IF(AZ43="○",1)+IF(BC43="○",1)+IF(BF43="○",1)+IF(BI43="○",1)+IF(BL43="○",1)</f>
        <v>7</v>
      </c>
      <c r="F42" s="65">
        <f>IF(J43="●",1)+IF(M43="●",1)+IF(P43="●",1)+IF(S43="●",1)+IF(V43="●",1)+IF(Y43="●",1)+IF(AB43="●",1)+IF(AE43="●",1)+IF(AH43="●",1)+IF(AK43="●",1)+IF(AN43="●",1)+IF(AQ43="●",1)+IF(AT43="●",1)+IF(AW43="●",1)+IF(AZ43="●",1)+IF(BC43="●",1)+IF(BF43="●",1)+IF(BI43="●",1)+IF(BL43="●",1)</f>
        <v>7</v>
      </c>
      <c r="G42" s="63">
        <f t="shared" ref="G42" si="34">IF(J43="▲",0.5)+IF(M43="▲",0.5)+IF(P43="▲",0.5)+IF(S43="▲",0.5)+IF(V43="▲",0.5)+IF(Y43="▲",0.5)+IF(AB43="▲",0.5)+IF(AE43="▲",0.5)+IF(AH43="▲",0.5)+IF(AK43="▲",0.5)+IF(AN43="▲",0.5)+IF(AQ43="▲",0.5)+IF(AT43="▲",0.5)+IF(AW43="▲",0.5)+IF(AZ43="▲",0.5)+IF(BC43="▲",0.5)+IF(BF43="▲",0.5)+IF(BI43="▲",0.5)+IF(BL43="▲",0.5)</f>
        <v>0</v>
      </c>
      <c r="H42" s="67">
        <f>L42+O42+R42+U42+X42+AA42+AD42+AG42+AJ42+AM42+AP42+AS42+AV42+AY42+BB42+BE42+BH42+BK42+BN42</f>
        <v>53</v>
      </c>
      <c r="I42" s="68">
        <f t="shared" ref="I42" si="35">J42+M42+P42+S42+V42+Y42+AB42+AE42+AH42+AK42+AN42+AQ42+AT42+AW42+AZ42+BC42+BF42+BI42+BL42</f>
        <v>50</v>
      </c>
      <c r="J42" s="21">
        <f>BN6</f>
        <v>4</v>
      </c>
      <c r="K42" s="2" t="s">
        <v>6</v>
      </c>
      <c r="L42" s="3">
        <f>BL6</f>
        <v>0</v>
      </c>
      <c r="M42" s="1">
        <f>BN8</f>
        <v>0</v>
      </c>
      <c r="N42" s="2" t="s">
        <v>6</v>
      </c>
      <c r="O42" s="3">
        <f>BL8</f>
        <v>2</v>
      </c>
      <c r="P42" s="1">
        <f>BN10</f>
        <v>2</v>
      </c>
      <c r="Q42" s="2" t="s">
        <v>6</v>
      </c>
      <c r="R42" s="3">
        <f>BL10</f>
        <v>9</v>
      </c>
      <c r="S42" s="1">
        <f>BN12</f>
        <v>9</v>
      </c>
      <c r="T42" s="2" t="s">
        <v>6</v>
      </c>
      <c r="U42" s="3">
        <f>BL12</f>
        <v>2</v>
      </c>
      <c r="V42" s="1">
        <f>BN14</f>
        <v>0</v>
      </c>
      <c r="W42" s="2" t="s">
        <v>6</v>
      </c>
      <c r="X42" s="3">
        <f>BL14</f>
        <v>0</v>
      </c>
      <c r="Y42" s="1">
        <f>BN16</f>
        <v>4</v>
      </c>
      <c r="Z42" s="2" t="s">
        <v>6</v>
      </c>
      <c r="AA42" s="3">
        <f>BL16</f>
        <v>3</v>
      </c>
      <c r="AB42" s="1">
        <f>BN18</f>
        <v>2</v>
      </c>
      <c r="AC42" s="2" t="s">
        <v>6</v>
      </c>
      <c r="AD42" s="3">
        <f>BL18</f>
        <v>6</v>
      </c>
      <c r="AE42" s="1">
        <f>BN20</f>
        <v>2</v>
      </c>
      <c r="AF42" s="2" t="s">
        <v>6</v>
      </c>
      <c r="AG42" s="3">
        <f>BL20</f>
        <v>7</v>
      </c>
      <c r="AH42" s="1">
        <f>BN22</f>
        <v>1</v>
      </c>
      <c r="AI42" s="2" t="s">
        <v>6</v>
      </c>
      <c r="AJ42" s="3">
        <f>BL22</f>
        <v>6</v>
      </c>
      <c r="AK42" s="1">
        <f>BN24</f>
        <v>0</v>
      </c>
      <c r="AL42" s="2" t="s">
        <v>6</v>
      </c>
      <c r="AM42" s="3">
        <f>BL24</f>
        <v>0</v>
      </c>
      <c r="AN42" s="21">
        <f>BN26</f>
        <v>5</v>
      </c>
      <c r="AO42" s="2" t="s">
        <v>6</v>
      </c>
      <c r="AP42" s="3">
        <f>BL26</f>
        <v>2</v>
      </c>
      <c r="AQ42" s="1">
        <f>BN28</f>
        <v>0</v>
      </c>
      <c r="AR42" s="2" t="s">
        <v>6</v>
      </c>
      <c r="AS42" s="3">
        <f>BL28</f>
        <v>0</v>
      </c>
      <c r="AT42" s="1">
        <f>BN30</f>
        <v>7</v>
      </c>
      <c r="AU42" s="2" t="s">
        <v>6</v>
      </c>
      <c r="AV42" s="3">
        <f>BL30</f>
        <v>6</v>
      </c>
      <c r="AW42" s="1">
        <f>BN32</f>
        <v>7</v>
      </c>
      <c r="AX42" s="2" t="s">
        <v>6</v>
      </c>
      <c r="AY42" s="3">
        <f>BL32</f>
        <v>0</v>
      </c>
      <c r="AZ42" s="1">
        <f>BN34</f>
        <v>0</v>
      </c>
      <c r="BA42" s="2" t="s">
        <v>6</v>
      </c>
      <c r="BB42" s="3">
        <f>BL34</f>
        <v>0</v>
      </c>
      <c r="BC42" s="1">
        <f>BN36</f>
        <v>2</v>
      </c>
      <c r="BD42" s="2" t="s">
        <v>6</v>
      </c>
      <c r="BE42" s="3">
        <f>BL36</f>
        <v>3</v>
      </c>
      <c r="BF42" s="1">
        <f>BN38</f>
        <v>0</v>
      </c>
      <c r="BG42" s="2" t="s">
        <v>6</v>
      </c>
      <c r="BH42" s="3">
        <f>BL38</f>
        <v>3</v>
      </c>
      <c r="BI42" s="1">
        <f>BN40</f>
        <v>5</v>
      </c>
      <c r="BJ42" s="2" t="s">
        <v>6</v>
      </c>
      <c r="BK42" s="3">
        <f>BL40</f>
        <v>4</v>
      </c>
      <c r="BL42" s="32"/>
      <c r="BM42" s="33"/>
      <c r="BN42" s="34"/>
    </row>
    <row r="43" spans="1:66" s="10" customFormat="1" ht="24.75" customHeight="1" thickBot="1">
      <c r="A43" s="70"/>
      <c r="B43" s="93"/>
      <c r="C43" s="94"/>
      <c r="D43" s="95"/>
      <c r="E43" s="96"/>
      <c r="F43" s="96"/>
      <c r="G43" s="90"/>
      <c r="H43" s="91"/>
      <c r="I43" s="92"/>
      <c r="J43" s="38" t="str">
        <f>IF(BL7="○","●",IF(BL7="●","○",IF(BL7="▲","▲","")))</f>
        <v>○</v>
      </c>
      <c r="K43" s="39"/>
      <c r="L43" s="40"/>
      <c r="M43" s="38" t="str">
        <f>IF(BL9="○","●",IF(BL9="●","○",IF(BL9="▲","▲","")))</f>
        <v>●</v>
      </c>
      <c r="N43" s="39"/>
      <c r="O43" s="40"/>
      <c r="P43" s="38" t="str">
        <f>IF(BL11="○","●",IF(BL11="●","○",IF(BL11="▲","▲","")))</f>
        <v>●</v>
      </c>
      <c r="Q43" s="39"/>
      <c r="R43" s="40"/>
      <c r="S43" s="38" t="str">
        <f>IF(BL13="○","●",IF(BL13="●","○",IF(BL13="▲","▲","")))</f>
        <v>○</v>
      </c>
      <c r="T43" s="39"/>
      <c r="U43" s="40"/>
      <c r="V43" s="38" t="str">
        <f>IF(BL15="○","●",IF(BL15="●","○",IF(BL15="▲","▲","")))</f>
        <v/>
      </c>
      <c r="W43" s="39"/>
      <c r="X43" s="40"/>
      <c r="Y43" s="38" t="str">
        <f>IF(BL17="○","●",IF(BL17="●","○",IF(BL17="▲","▲","")))</f>
        <v>○</v>
      </c>
      <c r="Z43" s="39"/>
      <c r="AA43" s="40"/>
      <c r="AB43" s="38" t="str">
        <f>IF(BL19="○","●",IF(BL19="●","○",IF(BL19="▲","▲","")))</f>
        <v>●</v>
      </c>
      <c r="AC43" s="39"/>
      <c r="AD43" s="40"/>
      <c r="AE43" s="38" t="str">
        <f>IF(BL21="○","●",IF(BL21="●","○",IF(BL21="▲","▲","")))</f>
        <v>●</v>
      </c>
      <c r="AF43" s="39"/>
      <c r="AG43" s="40"/>
      <c r="AH43" s="38" t="str">
        <f>IF(BL23="○","●",IF(BL23="●","○",IF(BL23="▲","▲","")))</f>
        <v>●</v>
      </c>
      <c r="AI43" s="39"/>
      <c r="AJ43" s="40"/>
      <c r="AK43" s="38" t="str">
        <f>IF(BL25="○","●",IF(BL25="●","○",IF(BL25="▲","▲","")))</f>
        <v/>
      </c>
      <c r="AL43" s="39"/>
      <c r="AM43" s="40"/>
      <c r="AN43" s="38" t="str">
        <f>IF(BL27="○","●",IF(BL27="●","○",IF(BL27="▲","▲","")))</f>
        <v>○</v>
      </c>
      <c r="AO43" s="39"/>
      <c r="AP43" s="40"/>
      <c r="AQ43" s="38" t="str">
        <f>IF(BL29="○","●",IF(BL29="●","○",IF(BL29="▲","▲","")))</f>
        <v/>
      </c>
      <c r="AR43" s="39"/>
      <c r="AS43" s="40"/>
      <c r="AT43" s="38" t="str">
        <f>IF(BL31="○","●",IF(BL31="●","○",IF(BL31="▲","▲","")))</f>
        <v>○</v>
      </c>
      <c r="AU43" s="39"/>
      <c r="AV43" s="40"/>
      <c r="AW43" s="38" t="str">
        <f>IF(BL33="○","●",IF(BL33="●","○",IF(BL33="▲","▲","")))</f>
        <v>○</v>
      </c>
      <c r="AX43" s="39"/>
      <c r="AY43" s="40"/>
      <c r="AZ43" s="38" t="str">
        <f>IF(BL35="○","●",IF(BL35="●","○",IF(BL35="▲","▲","")))</f>
        <v/>
      </c>
      <c r="BA43" s="39"/>
      <c r="BB43" s="40"/>
      <c r="BC43" s="38" t="str">
        <f>IF(BL37="○","●",IF(BL37="●","○",IF(BL37="▲","▲","")))</f>
        <v>●</v>
      </c>
      <c r="BD43" s="39"/>
      <c r="BE43" s="40"/>
      <c r="BF43" s="38" t="str">
        <f>IF(BL39="○","●",IF(BL39="●","○",IF(BL39="▲","▲","")))</f>
        <v>●</v>
      </c>
      <c r="BG43" s="39"/>
      <c r="BH43" s="40"/>
      <c r="BI43" s="38" t="str">
        <f>IF(BL41="○","●",IF(BL41="●","○",IF(BL41="▲","▲","")))</f>
        <v>○</v>
      </c>
      <c r="BJ43" s="39"/>
      <c r="BK43" s="40"/>
      <c r="BL43" s="35"/>
      <c r="BM43" s="36"/>
      <c r="BN43" s="37"/>
    </row>
    <row r="44" spans="1:66">
      <c r="A44" s="27"/>
      <c r="B44" s="27"/>
      <c r="C44" s="27"/>
      <c r="D44" s="27"/>
      <c r="E44" s="28"/>
      <c r="F44" s="29"/>
      <c r="G44" s="28"/>
      <c r="H44" s="28"/>
      <c r="I44" s="29"/>
      <c r="J44" s="28"/>
      <c r="K44" s="28"/>
      <c r="L44" s="29"/>
      <c r="M44" s="28"/>
      <c r="N44" s="28"/>
      <c r="O44" s="29"/>
      <c r="P44" s="28"/>
      <c r="Q44" s="28"/>
      <c r="R44" s="2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9"/>
      <c r="AQ44" s="28"/>
      <c r="AR44" s="28"/>
      <c r="AS44" s="29"/>
      <c r="AT44" s="28"/>
      <c r="AU44" s="28"/>
      <c r="AV44" s="29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>
      <c r="A45" s="27"/>
      <c r="B45" s="27"/>
      <c r="C45" s="27"/>
      <c r="D45" s="27"/>
      <c r="E45" s="28"/>
      <c r="F45" s="29"/>
      <c r="G45" s="28"/>
      <c r="H45" s="28"/>
      <c r="I45" s="29"/>
      <c r="J45" s="28"/>
      <c r="K45" s="28"/>
      <c r="L45" s="29"/>
      <c r="M45" s="28"/>
      <c r="N45" s="28"/>
      <c r="O45" s="29"/>
      <c r="P45" s="28"/>
      <c r="Q45" s="28"/>
      <c r="R45" s="2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9"/>
      <c r="AQ45" s="28"/>
      <c r="AR45" s="28"/>
      <c r="AS45" s="29"/>
      <c r="AT45" s="28"/>
      <c r="AU45" s="28"/>
      <c r="AV45" s="29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>
      <c r="A46" s="27"/>
      <c r="B46" s="27"/>
      <c r="C46" s="27"/>
      <c r="D46" s="27"/>
      <c r="E46" s="28"/>
      <c r="F46" s="29"/>
      <c r="G46" s="28"/>
      <c r="H46" s="28"/>
      <c r="I46" s="29"/>
      <c r="J46" s="28"/>
      <c r="K46" s="28"/>
      <c r="L46" s="29"/>
      <c r="M46" s="28"/>
      <c r="N46" s="28"/>
      <c r="O46" s="29"/>
      <c r="P46" s="28"/>
      <c r="Q46" s="28"/>
      <c r="R46" s="29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9"/>
      <c r="AQ46" s="28"/>
      <c r="AR46" s="28"/>
      <c r="AS46" s="29"/>
      <c r="AT46" s="28"/>
      <c r="AU46" s="28"/>
      <c r="AV46" s="29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>
      <c r="A47" s="27"/>
      <c r="B47" s="27"/>
      <c r="C47" s="27"/>
      <c r="D47" s="27"/>
      <c r="E47" s="28"/>
      <c r="F47" s="29"/>
      <c r="G47" s="28"/>
      <c r="H47" s="28"/>
      <c r="I47" s="29"/>
      <c r="J47" s="28"/>
      <c r="K47" s="28"/>
      <c r="L47" s="29"/>
      <c r="M47" s="28"/>
      <c r="N47" s="28"/>
      <c r="O47" s="29"/>
      <c r="P47" s="28"/>
      <c r="Q47" s="28"/>
      <c r="R47" s="2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9"/>
      <c r="AQ47" s="28"/>
      <c r="AR47" s="28"/>
      <c r="AS47" s="29"/>
      <c r="AT47" s="28"/>
      <c r="AU47" s="28"/>
      <c r="AV47" s="29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>
      <c r="A48" s="27"/>
      <c r="B48" s="27"/>
      <c r="C48" s="27"/>
      <c r="D48" s="27"/>
      <c r="E48" s="28"/>
      <c r="F48" s="29"/>
      <c r="G48" s="28"/>
      <c r="H48" s="28"/>
      <c r="I48" s="29"/>
      <c r="J48" s="28"/>
      <c r="K48" s="28"/>
      <c r="L48" s="29"/>
      <c r="M48" s="28"/>
      <c r="N48" s="28"/>
      <c r="O48" s="29"/>
      <c r="P48" s="28"/>
      <c r="Q48" s="28"/>
      <c r="R48" s="29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9"/>
      <c r="AQ48" s="28"/>
      <c r="AR48" s="28"/>
      <c r="AS48" s="29"/>
      <c r="AT48" s="28"/>
      <c r="AU48" s="28"/>
      <c r="AV48" s="29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>
      <c r="A49" s="27"/>
      <c r="B49" s="27"/>
      <c r="C49" s="27"/>
      <c r="D49" s="27"/>
      <c r="E49" s="28"/>
      <c r="F49" s="29"/>
      <c r="G49" s="28"/>
      <c r="H49" s="28"/>
      <c r="I49" s="29"/>
      <c r="J49" s="28"/>
      <c r="K49" s="28"/>
      <c r="L49" s="29"/>
      <c r="M49" s="28"/>
      <c r="N49" s="28"/>
      <c r="O49" s="29"/>
      <c r="P49" s="28"/>
      <c r="Q49" s="28"/>
      <c r="R49" s="29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9"/>
      <c r="AQ49" s="28"/>
      <c r="AR49" s="28"/>
      <c r="AS49" s="29"/>
      <c r="AT49" s="28"/>
      <c r="AU49" s="28"/>
      <c r="AV49" s="29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>
      <c r="A50" s="27"/>
      <c r="B50" s="27"/>
      <c r="C50" s="27"/>
      <c r="D50" s="27"/>
      <c r="E50" s="28"/>
      <c r="F50" s="29"/>
      <c r="G50" s="28"/>
      <c r="H50" s="28"/>
      <c r="I50" s="29"/>
      <c r="J50" s="28"/>
      <c r="K50" s="28"/>
      <c r="L50" s="29"/>
      <c r="M50" s="28"/>
      <c r="N50" s="28"/>
      <c r="O50" s="29"/>
      <c r="P50" s="28"/>
      <c r="Q50" s="28"/>
      <c r="R50" s="29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9"/>
      <c r="AQ50" s="28"/>
      <c r="AR50" s="28"/>
      <c r="AS50" s="29"/>
      <c r="AT50" s="28"/>
      <c r="AU50" s="28"/>
      <c r="AV50" s="29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66">
      <c r="A51" s="27"/>
      <c r="B51" s="27"/>
      <c r="C51" s="27"/>
      <c r="D51" s="27"/>
      <c r="E51" s="28"/>
      <c r="F51" s="29"/>
      <c r="G51" s="28"/>
      <c r="H51" s="28"/>
      <c r="I51" s="29"/>
      <c r="J51" s="28"/>
      <c r="K51" s="28"/>
      <c r="L51" s="29"/>
      <c r="M51" s="28"/>
      <c r="N51" s="28"/>
      <c r="O51" s="29"/>
      <c r="P51" s="28"/>
      <c r="Q51" s="28"/>
      <c r="R51" s="2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9"/>
      <c r="AQ51" s="28"/>
      <c r="AR51" s="28"/>
      <c r="AS51" s="29"/>
      <c r="AT51" s="28"/>
      <c r="AU51" s="28"/>
      <c r="AV51" s="29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</row>
    <row r="52" spans="1:66">
      <c r="A52" s="27"/>
      <c r="B52" s="27"/>
      <c r="C52" s="27"/>
      <c r="D52" s="27"/>
      <c r="E52" s="28"/>
      <c r="F52" s="29"/>
      <c r="G52" s="28"/>
      <c r="H52" s="28"/>
      <c r="I52" s="29"/>
      <c r="J52" s="28"/>
      <c r="K52" s="28"/>
      <c r="L52" s="29"/>
      <c r="M52" s="28"/>
      <c r="N52" s="28"/>
      <c r="O52" s="29"/>
      <c r="P52" s="28"/>
      <c r="Q52" s="28"/>
      <c r="R52" s="29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9"/>
      <c r="AQ52" s="28"/>
      <c r="AR52" s="28"/>
      <c r="AS52" s="29"/>
      <c r="AT52" s="28"/>
      <c r="AU52" s="28"/>
      <c r="AV52" s="29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</row>
    <row r="53" spans="1:66">
      <c r="A53" s="27"/>
      <c r="B53" s="27"/>
      <c r="C53" s="27"/>
      <c r="D53" s="27"/>
      <c r="E53" s="28"/>
      <c r="F53" s="29"/>
      <c r="G53" s="28"/>
      <c r="H53" s="28"/>
      <c r="I53" s="29"/>
      <c r="J53" s="28"/>
      <c r="K53" s="28"/>
      <c r="L53" s="29"/>
      <c r="M53" s="28"/>
      <c r="N53" s="28"/>
      <c r="O53" s="29"/>
      <c r="P53" s="28"/>
      <c r="Q53" s="28"/>
      <c r="R53" s="29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9"/>
      <c r="AQ53" s="28"/>
      <c r="AR53" s="28"/>
      <c r="AS53" s="29"/>
      <c r="AT53" s="28"/>
      <c r="AU53" s="28"/>
      <c r="AV53" s="29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</row>
  </sheetData>
  <mergeCells count="552">
    <mergeCell ref="AK43:AM43"/>
    <mergeCell ref="Y41:AA41"/>
    <mergeCell ref="AB41:AD41"/>
    <mergeCell ref="AH41:AJ41"/>
    <mergeCell ref="AK41:AM41"/>
    <mergeCell ref="F40:F41"/>
    <mergeCell ref="G40:G41"/>
    <mergeCell ref="A42:A43"/>
    <mergeCell ref="B42:B43"/>
    <mergeCell ref="C42:C43"/>
    <mergeCell ref="D42:D43"/>
    <mergeCell ref="E42:E43"/>
    <mergeCell ref="F42:F43"/>
    <mergeCell ref="AH43:AJ43"/>
    <mergeCell ref="AB43:AD43"/>
    <mergeCell ref="AE43:AG43"/>
    <mergeCell ref="I40:I41"/>
    <mergeCell ref="J41:L41"/>
    <mergeCell ref="M41:O41"/>
    <mergeCell ref="P41:R41"/>
    <mergeCell ref="S41:U41"/>
    <mergeCell ref="V41:X41"/>
    <mergeCell ref="AE39:AG39"/>
    <mergeCell ref="AE41:AG41"/>
    <mergeCell ref="G42:G43"/>
    <mergeCell ref="H42:H43"/>
    <mergeCell ref="I42:I43"/>
    <mergeCell ref="J43:L43"/>
    <mergeCell ref="M43:O43"/>
    <mergeCell ref="P43:R43"/>
    <mergeCell ref="S43:U43"/>
    <mergeCell ref="V43:X43"/>
    <mergeCell ref="Y43:AA43"/>
    <mergeCell ref="AH39:AJ39"/>
    <mergeCell ref="AK39:AM39"/>
    <mergeCell ref="A40:A41"/>
    <mergeCell ref="B40:B41"/>
    <mergeCell ref="C40:C41"/>
    <mergeCell ref="D40:D41"/>
    <mergeCell ref="E40:E41"/>
    <mergeCell ref="G38:G39"/>
    <mergeCell ref="H38:H39"/>
    <mergeCell ref="I38:I39"/>
    <mergeCell ref="J39:L39"/>
    <mergeCell ref="M39:O39"/>
    <mergeCell ref="P39:R39"/>
    <mergeCell ref="S39:U39"/>
    <mergeCell ref="V39:X39"/>
    <mergeCell ref="Y39:AA39"/>
    <mergeCell ref="A38:A39"/>
    <mergeCell ref="B38:B39"/>
    <mergeCell ref="C38:C39"/>
    <mergeCell ref="D38:D39"/>
    <mergeCell ref="E38:E39"/>
    <mergeCell ref="F38:F39"/>
    <mergeCell ref="AB39:AD39"/>
    <mergeCell ref="H40:H41"/>
    <mergeCell ref="AK37:AM37"/>
    <mergeCell ref="G36:G37"/>
    <mergeCell ref="H36:H37"/>
    <mergeCell ref="I36:I37"/>
    <mergeCell ref="J37:L37"/>
    <mergeCell ref="M37:O37"/>
    <mergeCell ref="P37:R37"/>
    <mergeCell ref="S37:U37"/>
    <mergeCell ref="V37:X37"/>
    <mergeCell ref="A36:A37"/>
    <mergeCell ref="B36:B37"/>
    <mergeCell ref="C36:C37"/>
    <mergeCell ref="D36:D37"/>
    <mergeCell ref="E36:E37"/>
    <mergeCell ref="F36:F37"/>
    <mergeCell ref="AB35:AD35"/>
    <mergeCell ref="AE35:AG35"/>
    <mergeCell ref="AH35:AJ35"/>
    <mergeCell ref="Y37:AA37"/>
    <mergeCell ref="AB37:AD37"/>
    <mergeCell ref="AE37:AG37"/>
    <mergeCell ref="AH37:AJ37"/>
    <mergeCell ref="AK35:AM35"/>
    <mergeCell ref="J35:L35"/>
    <mergeCell ref="M35:O35"/>
    <mergeCell ref="P35:R35"/>
    <mergeCell ref="S35:U35"/>
    <mergeCell ref="Y35:AA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V35:X35"/>
    <mergeCell ref="A32:A33"/>
    <mergeCell ref="B32:B33"/>
    <mergeCell ref="J33:L33"/>
    <mergeCell ref="M33:O33"/>
    <mergeCell ref="P33:R33"/>
    <mergeCell ref="S33:U33"/>
    <mergeCell ref="C32:C33"/>
    <mergeCell ref="D32:D33"/>
    <mergeCell ref="E32:E33"/>
    <mergeCell ref="F32:F33"/>
    <mergeCell ref="G32:G33"/>
    <mergeCell ref="H32:H33"/>
    <mergeCell ref="I32:I33"/>
    <mergeCell ref="AK31:AM31"/>
    <mergeCell ref="C30:C31"/>
    <mergeCell ref="D30:D31"/>
    <mergeCell ref="E30:E31"/>
    <mergeCell ref="F30:F31"/>
    <mergeCell ref="G30:G31"/>
    <mergeCell ref="C28:C29"/>
    <mergeCell ref="D28:D29"/>
    <mergeCell ref="V33:X33"/>
    <mergeCell ref="Y33:AA33"/>
    <mergeCell ref="AB33:AD33"/>
    <mergeCell ref="AE33:AG33"/>
    <mergeCell ref="AH33:AJ33"/>
    <mergeCell ref="AK33:AM33"/>
    <mergeCell ref="H30:H31"/>
    <mergeCell ref="I30:I31"/>
    <mergeCell ref="AK29:AM29"/>
    <mergeCell ref="AB31:AD31"/>
    <mergeCell ref="AE31:AG31"/>
    <mergeCell ref="E28:E29"/>
    <mergeCell ref="F28:F29"/>
    <mergeCell ref="G28:G29"/>
    <mergeCell ref="H28:H29"/>
    <mergeCell ref="I28:I29"/>
    <mergeCell ref="AK27:AM27"/>
    <mergeCell ref="A26:A27"/>
    <mergeCell ref="B26:B27"/>
    <mergeCell ref="M27:O27"/>
    <mergeCell ref="P27:R27"/>
    <mergeCell ref="S27:U27"/>
    <mergeCell ref="V27:X27"/>
    <mergeCell ref="Y27:AA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J29:L29"/>
    <mergeCell ref="P29:R29"/>
    <mergeCell ref="S29:U29"/>
    <mergeCell ref="A30:A31"/>
    <mergeCell ref="B30:B31"/>
    <mergeCell ref="AH31:AJ31"/>
    <mergeCell ref="J27:L27"/>
    <mergeCell ref="M29:O29"/>
    <mergeCell ref="AB27:AD27"/>
    <mergeCell ref="AE27:AG27"/>
    <mergeCell ref="AH27:AJ27"/>
    <mergeCell ref="V29:X29"/>
    <mergeCell ref="Y29:AA29"/>
    <mergeCell ref="AB29:AD29"/>
    <mergeCell ref="AE29:AG29"/>
    <mergeCell ref="AH29:AJ29"/>
    <mergeCell ref="J31:L31"/>
    <mergeCell ref="M31:O31"/>
    <mergeCell ref="P31:R31"/>
    <mergeCell ref="S31:U31"/>
    <mergeCell ref="V31:X31"/>
    <mergeCell ref="Y31:AA31"/>
    <mergeCell ref="AK24:AM25"/>
    <mergeCell ref="J25:L25"/>
    <mergeCell ref="M25:O25"/>
    <mergeCell ref="P25:R25"/>
    <mergeCell ref="S25:U25"/>
    <mergeCell ref="V25:X25"/>
    <mergeCell ref="Y25:AA25"/>
    <mergeCell ref="AB25:AD25"/>
    <mergeCell ref="D24:D25"/>
    <mergeCell ref="E24:E25"/>
    <mergeCell ref="F24:F25"/>
    <mergeCell ref="G24:G25"/>
    <mergeCell ref="AE25:AG25"/>
    <mergeCell ref="AH25:AJ25"/>
    <mergeCell ref="H24:H25"/>
    <mergeCell ref="I24:I25"/>
    <mergeCell ref="A24:A25"/>
    <mergeCell ref="B24:B25"/>
    <mergeCell ref="C24:C25"/>
    <mergeCell ref="H22:H23"/>
    <mergeCell ref="I22:I23"/>
    <mergeCell ref="AH22:AJ23"/>
    <mergeCell ref="J23:L23"/>
    <mergeCell ref="M23:O23"/>
    <mergeCell ref="P23:R23"/>
    <mergeCell ref="S23:U23"/>
    <mergeCell ref="V23:X23"/>
    <mergeCell ref="Y23:AA23"/>
    <mergeCell ref="AB23:AD23"/>
    <mergeCell ref="D22:D23"/>
    <mergeCell ref="E22:E23"/>
    <mergeCell ref="F22:F23"/>
    <mergeCell ref="AK21:AM21"/>
    <mergeCell ref="A22:A23"/>
    <mergeCell ref="B22:B23"/>
    <mergeCell ref="C22:C23"/>
    <mergeCell ref="AE20:AG21"/>
    <mergeCell ref="J21:L21"/>
    <mergeCell ref="M21:O21"/>
    <mergeCell ref="P21:R21"/>
    <mergeCell ref="S21:U21"/>
    <mergeCell ref="V21:X21"/>
    <mergeCell ref="Y21:AA21"/>
    <mergeCell ref="AB21:AD21"/>
    <mergeCell ref="D20:D21"/>
    <mergeCell ref="E20:E21"/>
    <mergeCell ref="AK23:AM23"/>
    <mergeCell ref="AH19:AJ19"/>
    <mergeCell ref="AK19:AM19"/>
    <mergeCell ref="A20:A21"/>
    <mergeCell ref="B20:B21"/>
    <mergeCell ref="C20:C21"/>
    <mergeCell ref="I18:I19"/>
    <mergeCell ref="AB18:AD19"/>
    <mergeCell ref="J19:L19"/>
    <mergeCell ref="M19:O19"/>
    <mergeCell ref="P19:R19"/>
    <mergeCell ref="S19:U19"/>
    <mergeCell ref="V19:X19"/>
    <mergeCell ref="Y19:AA19"/>
    <mergeCell ref="D18:D19"/>
    <mergeCell ref="E18:E19"/>
    <mergeCell ref="F18:F19"/>
    <mergeCell ref="A18:A19"/>
    <mergeCell ref="B18:B19"/>
    <mergeCell ref="C18:C19"/>
    <mergeCell ref="F20:F21"/>
    <mergeCell ref="G20:G21"/>
    <mergeCell ref="H20:H21"/>
    <mergeCell ref="I20:I21"/>
    <mergeCell ref="AH21:AJ21"/>
    <mergeCell ref="A16:A17"/>
    <mergeCell ref="B16:B17"/>
    <mergeCell ref="C16:C17"/>
    <mergeCell ref="M15:O15"/>
    <mergeCell ref="P15:R15"/>
    <mergeCell ref="S15:U15"/>
    <mergeCell ref="Y15:AA15"/>
    <mergeCell ref="AB15:AD15"/>
    <mergeCell ref="AE15:AG15"/>
    <mergeCell ref="D14:D15"/>
    <mergeCell ref="E14:E15"/>
    <mergeCell ref="F14:F15"/>
    <mergeCell ref="G14:G15"/>
    <mergeCell ref="H14:H15"/>
    <mergeCell ref="A14:A15"/>
    <mergeCell ref="B14:B15"/>
    <mergeCell ref="C14:C15"/>
    <mergeCell ref="G16:G17"/>
    <mergeCell ref="H16:H17"/>
    <mergeCell ref="AB17:AD17"/>
    <mergeCell ref="AE17:AG17"/>
    <mergeCell ref="Y16:AA17"/>
    <mergeCell ref="J17:L17"/>
    <mergeCell ref="M17:O17"/>
    <mergeCell ref="AK13:AM13"/>
    <mergeCell ref="H12:H13"/>
    <mergeCell ref="I12:I13"/>
    <mergeCell ref="S12:U13"/>
    <mergeCell ref="J13:L13"/>
    <mergeCell ref="M13:O13"/>
    <mergeCell ref="P13:R13"/>
    <mergeCell ref="D16:D17"/>
    <mergeCell ref="E16:E17"/>
    <mergeCell ref="F16:F17"/>
    <mergeCell ref="AH15:AJ15"/>
    <mergeCell ref="AK15:AM15"/>
    <mergeCell ref="AH17:AJ17"/>
    <mergeCell ref="AK17:AM17"/>
    <mergeCell ref="P17:R17"/>
    <mergeCell ref="S17:U17"/>
    <mergeCell ref="V17:X17"/>
    <mergeCell ref="D12:D13"/>
    <mergeCell ref="E12:E13"/>
    <mergeCell ref="F12:F13"/>
    <mergeCell ref="G12:G13"/>
    <mergeCell ref="I16:I17"/>
    <mergeCell ref="A12:A13"/>
    <mergeCell ref="B12:B13"/>
    <mergeCell ref="C12:C13"/>
    <mergeCell ref="S11:U11"/>
    <mergeCell ref="V11:X11"/>
    <mergeCell ref="Y11:AA11"/>
    <mergeCell ref="AB11:AD11"/>
    <mergeCell ref="AE11:AG11"/>
    <mergeCell ref="AH11:AJ11"/>
    <mergeCell ref="G10:G11"/>
    <mergeCell ref="H10:H11"/>
    <mergeCell ref="I10:I11"/>
    <mergeCell ref="P10:R11"/>
    <mergeCell ref="J11:L11"/>
    <mergeCell ref="M11:O11"/>
    <mergeCell ref="D10:D11"/>
    <mergeCell ref="E10:E11"/>
    <mergeCell ref="F10:F11"/>
    <mergeCell ref="V13:X13"/>
    <mergeCell ref="AH13:AJ13"/>
    <mergeCell ref="AH9:AJ9"/>
    <mergeCell ref="AK9:AM9"/>
    <mergeCell ref="A10:A11"/>
    <mergeCell ref="B10:B11"/>
    <mergeCell ref="C10:C11"/>
    <mergeCell ref="P9:R9"/>
    <mergeCell ref="S9:U9"/>
    <mergeCell ref="V9:X9"/>
    <mergeCell ref="Y9:AA9"/>
    <mergeCell ref="AB9:AD9"/>
    <mergeCell ref="AE9:AG9"/>
    <mergeCell ref="F8:F9"/>
    <mergeCell ref="G8:G9"/>
    <mergeCell ref="H8:H9"/>
    <mergeCell ref="I8:I9"/>
    <mergeCell ref="M8:O9"/>
    <mergeCell ref="J9:L9"/>
    <mergeCell ref="D8:D9"/>
    <mergeCell ref="E8:E9"/>
    <mergeCell ref="A8:A9"/>
    <mergeCell ref="B8:B9"/>
    <mergeCell ref="C8:C9"/>
    <mergeCell ref="AK11:AM11"/>
    <mergeCell ref="AK5:AM5"/>
    <mergeCell ref="A6:A7"/>
    <mergeCell ref="B6:B7"/>
    <mergeCell ref="C6:C7"/>
    <mergeCell ref="M5:O5"/>
    <mergeCell ref="P5:R5"/>
    <mergeCell ref="S5:U5"/>
    <mergeCell ref="V5:X5"/>
    <mergeCell ref="Y5:AA5"/>
    <mergeCell ref="AB5:AD5"/>
    <mergeCell ref="AE7:AG7"/>
    <mergeCell ref="AH7:AJ7"/>
    <mergeCell ref="AK7:AM7"/>
    <mergeCell ref="I6:I7"/>
    <mergeCell ref="J6:L7"/>
    <mergeCell ref="M7:O7"/>
    <mergeCell ref="P7:R7"/>
    <mergeCell ref="S7:U7"/>
    <mergeCell ref="V7:X7"/>
    <mergeCell ref="D6:D7"/>
    <mergeCell ref="E6:E7"/>
    <mergeCell ref="AH5:AJ5"/>
    <mergeCell ref="G18:G19"/>
    <mergeCell ref="J5:L5"/>
    <mergeCell ref="F6:F7"/>
    <mergeCell ref="G6:G7"/>
    <mergeCell ref="H6:H7"/>
    <mergeCell ref="Y7:AA7"/>
    <mergeCell ref="AB7:AD7"/>
    <mergeCell ref="AE23:AG23"/>
    <mergeCell ref="H18:H19"/>
    <mergeCell ref="I14:I15"/>
    <mergeCell ref="V14:X15"/>
    <mergeCell ref="J15:L15"/>
    <mergeCell ref="AE5:AG5"/>
    <mergeCell ref="Y13:AA13"/>
    <mergeCell ref="AB13:AD13"/>
    <mergeCell ref="AE13:AG13"/>
    <mergeCell ref="AE19:AG19"/>
    <mergeCell ref="G22:G23"/>
    <mergeCell ref="AN5:AP5"/>
    <mergeCell ref="AQ5:AS5"/>
    <mergeCell ref="AT5:AV5"/>
    <mergeCell ref="AN7:AP7"/>
    <mergeCell ref="AN11:AP11"/>
    <mergeCell ref="AQ11:AS11"/>
    <mergeCell ref="AN15:AP15"/>
    <mergeCell ref="AQ15:AS15"/>
    <mergeCell ref="AT15:AV15"/>
    <mergeCell ref="AW5:AY5"/>
    <mergeCell ref="AZ5:BB5"/>
    <mergeCell ref="BC5:BE5"/>
    <mergeCell ref="BF5:BH5"/>
    <mergeCell ref="BI5:BK5"/>
    <mergeCell ref="BL5:BN5"/>
    <mergeCell ref="AQ7:AS7"/>
    <mergeCell ref="AT7:AV7"/>
    <mergeCell ref="AW7:AY7"/>
    <mergeCell ref="AZ7:BB7"/>
    <mergeCell ref="BC7:BE7"/>
    <mergeCell ref="BF7:BH7"/>
    <mergeCell ref="BI7:BK7"/>
    <mergeCell ref="BL7:BN7"/>
    <mergeCell ref="AW11:AY11"/>
    <mergeCell ref="AZ11:BB11"/>
    <mergeCell ref="BC11:BE11"/>
    <mergeCell ref="BF11:BH11"/>
    <mergeCell ref="BI11:BK11"/>
    <mergeCell ref="BL11:BN11"/>
    <mergeCell ref="AQ9:AS9"/>
    <mergeCell ref="AT11:AV11"/>
    <mergeCell ref="AN9:AP9"/>
    <mergeCell ref="AT9:AV9"/>
    <mergeCell ref="AW9:AY9"/>
    <mergeCell ref="AZ9:BB9"/>
    <mergeCell ref="BC9:BE9"/>
    <mergeCell ref="BF9:BH9"/>
    <mergeCell ref="BI9:BK9"/>
    <mergeCell ref="BL9:BN9"/>
    <mergeCell ref="AW15:AY15"/>
    <mergeCell ref="BC15:BE15"/>
    <mergeCell ref="BF15:BH15"/>
    <mergeCell ref="BI15:BK15"/>
    <mergeCell ref="BL15:BN15"/>
    <mergeCell ref="AW13:AY13"/>
    <mergeCell ref="AZ15:BB15"/>
    <mergeCell ref="AN13:AP13"/>
    <mergeCell ref="AQ13:AS13"/>
    <mergeCell ref="AT13:AV13"/>
    <mergeCell ref="AZ13:BB13"/>
    <mergeCell ref="BC13:BE13"/>
    <mergeCell ref="BF13:BH13"/>
    <mergeCell ref="BI13:BK13"/>
    <mergeCell ref="BL13:BN13"/>
    <mergeCell ref="AW19:AY19"/>
    <mergeCell ref="AZ19:BB19"/>
    <mergeCell ref="BC19:BE19"/>
    <mergeCell ref="BI19:BK19"/>
    <mergeCell ref="BL19:BN19"/>
    <mergeCell ref="BC17:BE17"/>
    <mergeCell ref="BF19:BH19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AN19:AP19"/>
    <mergeCell ref="AQ19:AS19"/>
    <mergeCell ref="AT19:AV19"/>
    <mergeCell ref="BL23:BN23"/>
    <mergeCell ref="AN21:AP21"/>
    <mergeCell ref="AQ21:AS21"/>
    <mergeCell ref="AT21:AV21"/>
    <mergeCell ref="AW21:AY21"/>
    <mergeCell ref="AZ21:BB21"/>
    <mergeCell ref="BC21:BE21"/>
    <mergeCell ref="BF21:BH21"/>
    <mergeCell ref="BL21:BN21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I21:BK21"/>
    <mergeCell ref="AW25:AY25"/>
    <mergeCell ref="AZ25:BB25"/>
    <mergeCell ref="BC25:BE25"/>
    <mergeCell ref="BF25:BH25"/>
    <mergeCell ref="BI25:BK25"/>
    <mergeCell ref="BL25:BN25"/>
    <mergeCell ref="AN26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AN25:AP25"/>
    <mergeCell ref="AQ25:AS25"/>
    <mergeCell ref="AT25:AV25"/>
    <mergeCell ref="AW29:AY29"/>
    <mergeCell ref="AZ29:BB29"/>
    <mergeCell ref="BC29:BE29"/>
    <mergeCell ref="BF29:BH29"/>
    <mergeCell ref="BI29:BK29"/>
    <mergeCell ref="BL29:BN29"/>
    <mergeCell ref="AT30:AV31"/>
    <mergeCell ref="AN31:AP31"/>
    <mergeCell ref="AQ31:AS31"/>
    <mergeCell ref="AW31:AY31"/>
    <mergeCell ref="AZ31:BB31"/>
    <mergeCell ref="BC31:BE31"/>
    <mergeCell ref="BF31:BH31"/>
    <mergeCell ref="BI31:BK31"/>
    <mergeCell ref="BL31:BN31"/>
    <mergeCell ref="AQ28:AS29"/>
    <mergeCell ref="AN29:AP29"/>
    <mergeCell ref="AT29:AV29"/>
    <mergeCell ref="AW32:AY33"/>
    <mergeCell ref="AN33:AP33"/>
    <mergeCell ref="AQ33:AS33"/>
    <mergeCell ref="AT33:AV33"/>
    <mergeCell ref="AZ33:BB33"/>
    <mergeCell ref="BC33:BE33"/>
    <mergeCell ref="BF33:BH33"/>
    <mergeCell ref="BI33:BK33"/>
    <mergeCell ref="BL33:BN33"/>
    <mergeCell ref="AZ34:BB35"/>
    <mergeCell ref="AN35:AP35"/>
    <mergeCell ref="AQ35:AS35"/>
    <mergeCell ref="AT35:AV35"/>
    <mergeCell ref="AW35:AY35"/>
    <mergeCell ref="BC35:BE35"/>
    <mergeCell ref="BF35:BH35"/>
    <mergeCell ref="BI35:BK35"/>
    <mergeCell ref="BL35:BN35"/>
    <mergeCell ref="AZ39:BB39"/>
    <mergeCell ref="BC39:BE39"/>
    <mergeCell ref="BI39:BK39"/>
    <mergeCell ref="BL39:BN39"/>
    <mergeCell ref="BC36:BE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A1:BN1"/>
    <mergeCell ref="BL42:BN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I40:BK41"/>
    <mergeCell ref="AN41:AP41"/>
    <mergeCell ref="AQ41:AS41"/>
    <mergeCell ref="AT41:AV41"/>
    <mergeCell ref="AW41:AY41"/>
    <mergeCell ref="AZ41:BB41"/>
    <mergeCell ref="BC41:BE41"/>
    <mergeCell ref="BF41:BH41"/>
    <mergeCell ref="BL41:BN41"/>
    <mergeCell ref="BF38:BH39"/>
    <mergeCell ref="AN39:AP39"/>
    <mergeCell ref="AQ39:AS39"/>
    <mergeCell ref="AT39:AV39"/>
    <mergeCell ref="AW39:AY39"/>
  </mergeCells>
  <phoneticPr fontId="1"/>
  <pageMargins left="0.19685039370078741" right="0.19685039370078741" top="0.19685039370078741" bottom="0.19685039370078741" header="0.51181102362204722" footer="0.51181102362204722"/>
  <pageSetup paperSize="9" scale="5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第3回 KSBL  秋季・松本しゅうじ旗野球大会</vt:lpstr>
      <vt:lpstr>'第3回 KSBL  秋季・松本しゅうじ旗野球大会'!Print_Area</vt:lpstr>
    </vt:vector>
  </TitlesOfParts>
  <Company>公共システム本部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user</cp:lastModifiedBy>
  <cp:lastPrinted>2020-11-08T08:32:21Z</cp:lastPrinted>
  <dcterms:created xsi:type="dcterms:W3CDTF">2009-12-29T02:36:06Z</dcterms:created>
  <dcterms:modified xsi:type="dcterms:W3CDTF">2020-12-14T12:00:29Z</dcterms:modified>
</cp:coreProperties>
</file>